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ad\Desktop\xml\"/>
    </mc:Choice>
  </mc:AlternateContent>
  <bookViews>
    <workbookView xWindow="0" yWindow="0" windowWidth="7350" windowHeight="5955"/>
  </bookViews>
  <sheets>
    <sheet name="روکش" sheetId="16" r:id="rId1"/>
    <sheet name="سهام" sheetId="1" r:id="rId2"/>
    <sheet name="اوراق مشارکت" sheetId="3" r:id="rId3"/>
    <sheet name="سپرده " sheetId="6" r:id="rId4"/>
    <sheet name="سود اوراق بهادار و سپرده بانکی " sheetId="7" r:id="rId5"/>
    <sheet name="درآمد ناشی از تغییر قیمت اوراق " sheetId="9" r:id="rId6"/>
    <sheet name="درآمد ناشی از فروش " sheetId="10" r:id="rId7"/>
    <sheet name="سرمایه‌گذاری در سهام " sheetId="11" r:id="rId8"/>
    <sheet name="درآمد سرمایه گذاری در اوراق بها" sheetId="12" r:id="rId9"/>
    <sheet name="درآمد سپرده بانکی " sheetId="13" r:id="rId10"/>
    <sheet name="سایر درآمدها " sheetId="14" r:id="rId11"/>
    <sheet name="جمع درآمدها" sheetId="15" r:id="rId12"/>
  </sheets>
  <calcPr calcId="162913"/>
</workbook>
</file>

<file path=xl/calcChain.xml><?xml version="1.0" encoding="utf-8"?>
<calcChain xmlns="http://schemas.openxmlformats.org/spreadsheetml/2006/main">
  <c r="O12" i="12" l="1"/>
  <c r="I12" i="12"/>
  <c r="G11" i="15" l="1"/>
  <c r="E11" i="15"/>
  <c r="E10" i="15"/>
  <c r="E9" i="15"/>
  <c r="E8" i="15"/>
  <c r="C11" i="15"/>
  <c r="E12" i="12"/>
  <c r="G12" i="12"/>
  <c r="M12" i="12"/>
  <c r="Q12" i="12"/>
  <c r="E13" i="10"/>
  <c r="G13" i="10"/>
  <c r="I13" i="10"/>
  <c r="M13" i="10"/>
  <c r="O13" i="10"/>
  <c r="Q13" i="10"/>
  <c r="E11" i="9"/>
  <c r="G11" i="9"/>
  <c r="Q11" i="9"/>
  <c r="O11" i="9"/>
  <c r="M11" i="9"/>
  <c r="I11" i="9"/>
  <c r="I9" i="9"/>
  <c r="AA13" i="3"/>
  <c r="W13" i="3"/>
</calcChain>
</file>

<file path=xl/sharedStrings.xml><?xml version="1.0" encoding="utf-8"?>
<sst xmlns="http://schemas.openxmlformats.org/spreadsheetml/2006/main" count="539" uniqueCount="101">
  <si>
    <t>اختصاصی بازارگردانی خبرگان اهداف</t>
  </si>
  <si>
    <t>صورت وضعیت پورتفوی</t>
  </si>
  <si>
    <t>برای ماه منتهی به 1399/02/31</t>
  </si>
  <si>
    <t>نام شرکت</t>
  </si>
  <si>
    <t>1399/01/31</t>
  </si>
  <si>
    <t>تغییرات طی دوره</t>
  </si>
  <si>
    <t>1399/02/31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</si>
  <si>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</si>
  <si>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</si>
  <si>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</si>
  <si>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</si>
  <si>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</si>
  <si>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</si>
  <si>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</si>
  <si>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</si>
  <si>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نفت سپاهان</t>
  </si>
  <si>
    <t>26.09 %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</si>
  <si>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</si>
  <si>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</si>
  <si>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</si>
  <si>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</si>
  <si>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</si>
  <si>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</si>
  <si>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</si>
  <si>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</si>
  <si>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</si>
  <si>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اسنادخزانه-م15بودجه98-010406</t>
  </si>
  <si>
    <t>بله</t>
  </si>
  <si>
    <t>1398/07/13</t>
  </si>
  <si>
    <t>1401/04/13</t>
  </si>
  <si>
    <t>0.00 %</t>
  </si>
  <si>
    <t>اسنادخزانه-م21بودجه97-000728</t>
  </si>
  <si>
    <t>1398/03/25</t>
  </si>
  <si>
    <t>1400/07/28</t>
  </si>
  <si>
    <t>اسنادخزانه-م18بودجه98-010614</t>
  </si>
  <si>
    <t>1398/11/12</t>
  </si>
  <si>
    <t>1401/06/14</t>
  </si>
  <si>
    <t>0.41 %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</si>
  <si>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</si>
  <si>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</si>
  <si>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</si>
  <si>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</si>
  <si>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</si>
  <si>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</si>
  <si>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</si>
  <si>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</si>
  <si>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</si>
  <si>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کار</t>
  </si>
  <si>
    <t>156385824</t>
  </si>
  <si>
    <t>سپرده کوتاه مدت</t>
  </si>
  <si>
    <t>1399/01/26</t>
  </si>
  <si>
    <t>73.13 %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</si>
  <si>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</si>
  <si>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</si>
  <si>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</si>
  <si>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</si>
  <si>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</si>
  <si>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</si>
  <si>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</si>
  <si>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</si>
  <si>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</si>
  <si>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</si>
  <si>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</si>
  <si>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</si>
  <si>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</si>
  <si>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</si>
  <si>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</si>
  <si>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</si>
  <si>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</si>
  <si>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</si>
  <si>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133.09 %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</si>
  <si>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</si>
  <si>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</si>
  <si>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</si>
  <si>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</si>
  <si>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</si>
  <si>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</si>
  <si>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</si>
  <si>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</si>
  <si>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</si>
  <si>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</si>
  <si>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 xml:space="preserve">سرمایه‌گذاری در سهام </t>
  </si>
  <si>
    <t>-1.67 %</t>
  </si>
  <si>
    <t xml:space="preserve">سرمایه‌گذاری در اوراق بهادار </t>
  </si>
  <si>
    <t>0.19 %</t>
  </si>
  <si>
    <t xml:space="preserve">درآمد سپرده بانکی </t>
  </si>
  <si>
    <t>0.14 %</t>
  </si>
  <si>
    <t>جمع درآمدها:</t>
  </si>
  <si>
    <t>1-2-درآمد حاصل از سرمایه­گذاری در سهام و حق تقدم سهام:</t>
  </si>
  <si>
    <t>سود(زیان) حاصل از فروش اوراق بهادار</t>
  </si>
  <si>
    <t>سود اوراق بهادار با درآمد ثابت و سپرده بانکی</t>
  </si>
  <si>
    <t>درآمد ناشی از تغییر قیمت اوراق بهادار</t>
  </si>
  <si>
    <t xml:space="preserve"> سرمایه‌گذاری در  سپرده‌ بانکی</t>
  </si>
  <si>
    <t>سرمایه‌گذاری در اوراق بهادار با درآمد ثابت یا علی‌الحساب</t>
  </si>
  <si>
    <t>درآمد حاصل از سرمایه­گذاری در اوراق بهادار با درآمد ثابت:</t>
  </si>
  <si>
    <t>درآمد حاصل از سرمایه­گذاری در سپرده بانکی و گواهی سپرده:</t>
  </si>
  <si>
    <t>4-2-سایر درآمدها:</t>
  </si>
  <si>
    <t>گزارش صورت وضعیت پورتفوی ماهانه</t>
  </si>
  <si>
    <t>منتهی به 31 اردیبهشت 1399</t>
  </si>
  <si>
    <t>صندوق سرمایه گذاری اختصاصی بازارگردانی</t>
  </si>
  <si>
    <t>خبرگان اهداف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</si>
</sst>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Calibri"/>
    </font>
    <font>
      <sz val="11"/>
      <name val="Calibri"/>
    </font>
    <font>
      <sz val="12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sz val="11"/>
      <color indexed="8"/>
      <name val="Calibri"/>
      <family val="2"/>
      <scheme val="minor"/>
    </font>
    <font>
      <b/>
      <sz val="12"/>
      <color indexed="8"/>
      <name val="B Mitra"/>
      <charset val="178"/>
    </font>
    <font>
      <b/>
      <sz val="11"/>
      <color indexed="8"/>
      <name val="B Mitra"/>
      <charset val="178"/>
    </font>
    <font>
      <b/>
      <sz val="36"/>
      <color theme="1"/>
      <name val="B Mitra"/>
      <charset val="178"/>
    </font>
    <font>
      <b/>
      <sz val="72"/>
      <color theme="1"/>
      <name val="B Mitra"/>
      <charset val="178"/>
    </font>
    <font>
      <b/>
      <sz val="24"/>
      <color indexed="8"/>
      <name val="B Mitra"/>
      <charset val="178"/>
    </font>
    <font>
      <b/>
      <sz val="20"/>
      <color indexed="8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3" fontId="2" fillId="0" borderId="0" xfId="0" applyNumberFormat="1" applyFont="1" applyBorder="1"/>
    <xf numFmtId="0" fontId="2" fillId="0" borderId="0" xfId="0" applyFont="1" applyBorder="1"/>
    <xf numFmtId="0" fontId="2" fillId="0" borderId="1" xfId="0" applyFont="1" applyBorder="1"/>
    <xf numFmtId="3" fontId="2" fillId="0" borderId="1" xfId="0" applyNumberFormat="1" applyFont="1" applyBorder="1"/>
    <xf numFmtId="9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0" xfId="0" applyFont="1" applyAlignment="1">
      <alignment horizontal="right" vertical="center" readingOrder="2"/>
    </xf>
    <xf numFmtId="0" fontId="6" fillId="0" borderId="0" xfId="0" applyFont="1"/>
    <xf numFmtId="0" fontId="0" fillId="0" borderId="0" xfId="0" applyAlignment="1">
      <alignment horizontal="center"/>
    </xf>
    <xf numFmtId="3" fontId="3" fillId="0" borderId="4" xfId="0" applyNumberFormat="1" applyFont="1" applyBorder="1"/>
    <xf numFmtId="9" fontId="3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4" fillId="0" borderId="3" xfId="0" applyFont="1" applyBorder="1" applyAlignment="1">
      <alignment horizontal="center" vertical="center"/>
    </xf>
    <xf numFmtId="0" fontId="8" fillId="0" borderId="0" xfId="2" applyFont="1"/>
    <xf numFmtId="0" fontId="9" fillId="0" borderId="0" xfId="2" applyFont="1"/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rightToLeft="1" tabSelected="1" view="pageBreakPreview" topLeftCell="A14" zoomScale="85" zoomScaleNormal="100" zoomScaleSheetLayoutView="85" workbookViewId="0">
      <selection activeCell="E43" sqref="E43"/>
    </sheetView>
  </sheetViews>
  <sheetFormatPr defaultColWidth="9.140625" defaultRowHeight="18"/>
  <cols>
    <col min="1" max="1" width="25" style="26" customWidth="1"/>
    <col min="2" max="2" width="14.7109375" style="26" customWidth="1"/>
    <col min="3" max="9" width="9.140625" style="26"/>
    <col min="10" max="10" width="21.140625" style="26" customWidth="1"/>
    <col min="11" max="11" width="11.140625" style="26" customWidth="1"/>
    <col min="12" max="16384" width="9.140625" style="26"/>
  </cols>
  <sheetData>
    <row r="1" spans="1:11" ht="18.75">
      <c r="A1" s="25"/>
      <c r="B1" s="25"/>
      <c r="C1" s="25"/>
      <c r="D1" s="25"/>
      <c r="E1" s="25"/>
      <c r="F1" s="25"/>
      <c r="G1" s="25"/>
      <c r="H1" s="25"/>
    </row>
    <row r="2" spans="1:11" ht="15" customHeight="1">
      <c r="A2" s="27" t="s">
        <v>99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5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54.75">
      <c r="A5" s="28"/>
      <c r="B5" s="28"/>
      <c r="C5" s="28"/>
      <c r="D5" s="28"/>
      <c r="E5" s="28"/>
      <c r="F5" s="28"/>
      <c r="G5" s="28"/>
      <c r="H5" s="28"/>
    </row>
    <row r="6" spans="1:11" ht="54.75">
      <c r="A6" s="29"/>
      <c r="B6" s="29"/>
      <c r="C6" s="29"/>
      <c r="D6" s="29"/>
      <c r="E6" s="29"/>
      <c r="F6" s="29"/>
      <c r="G6" s="29"/>
      <c r="H6" s="29"/>
    </row>
    <row r="7" spans="1:11" ht="15" customHeight="1">
      <c r="A7" s="30" t="s">
        <v>100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ht="15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ht="1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1" ht="41.25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34" spans="3:8" ht="15" customHeight="1">
      <c r="C34" s="32" t="s">
        <v>97</v>
      </c>
      <c r="D34" s="32"/>
      <c r="E34" s="32"/>
      <c r="F34" s="32"/>
      <c r="G34" s="32"/>
      <c r="H34" s="32"/>
    </row>
    <row r="35" spans="3:8" ht="15" customHeight="1">
      <c r="C35" s="32"/>
      <c r="D35" s="32"/>
      <c r="E35" s="32"/>
      <c r="F35" s="32"/>
      <c r="G35" s="32"/>
      <c r="H35" s="32"/>
    </row>
    <row r="36" spans="3:8" ht="15" customHeight="1">
      <c r="C36" s="31" t="s">
        <v>98</v>
      </c>
      <c r="D36" s="31"/>
      <c r="E36" s="31"/>
      <c r="F36" s="31"/>
      <c r="G36" s="31"/>
      <c r="H36" s="31"/>
    </row>
    <row r="37" spans="3:8" ht="58.5" customHeight="1">
      <c r="C37" s="31"/>
      <c r="D37" s="31"/>
      <c r="E37" s="31"/>
      <c r="F37" s="31"/>
      <c r="G37" s="31"/>
      <c r="H37" s="31"/>
    </row>
  </sheetData>
  <mergeCells count="4">
    <mergeCell ref="A2:K4"/>
    <mergeCell ref="A7:K10"/>
    <mergeCell ref="C34:H35"/>
    <mergeCell ref="C36:H37"/>
  </mergeCells>
  <pageMargins left="0.7" right="0.7" top="0.75" bottom="0.75" header="0.3" footer="0.3"/>
  <pageSetup paperSize="9" scale="6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"/>
  <sheetViews>
    <sheetView rightToLeft="1" workbookViewId="0">
      <selection activeCell="C11" sqref="C11"/>
    </sheetView>
  </sheetViews>
  <sheetFormatPr defaultRowHeight="18"/>
  <cols>
    <col min="1" max="1" width="13.425781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2" ht="18.75"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</row>
    <row r="3" spans="1:12" ht="18.75">
      <c r="B3" s="21" t="s">
        <v>52</v>
      </c>
      <c r="C3" s="21" t="s">
        <v>52</v>
      </c>
      <c r="D3" s="21" t="s">
        <v>52</v>
      </c>
      <c r="E3" s="21" t="s">
        <v>52</v>
      </c>
      <c r="F3" s="21" t="s">
        <v>52</v>
      </c>
    </row>
    <row r="4" spans="1:12" ht="18.75"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</row>
    <row r="5" spans="1:12">
      <c r="A5" s="23" t="s">
        <v>95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8.75">
      <c r="A7" s="22" t="s">
        <v>73</v>
      </c>
      <c r="B7" s="22" t="s">
        <v>73</v>
      </c>
      <c r="C7" s="22" t="s">
        <v>73</v>
      </c>
      <c r="E7" s="22" t="s">
        <v>54</v>
      </c>
      <c r="F7" s="22" t="s">
        <v>54</v>
      </c>
      <c r="G7" s="22" t="s">
        <v>54</v>
      </c>
      <c r="I7" s="22" t="s">
        <v>55</v>
      </c>
      <c r="J7" s="22" t="s">
        <v>55</v>
      </c>
      <c r="K7" s="22" t="s">
        <v>55</v>
      </c>
    </row>
    <row r="8" spans="1:12" ht="18.75">
      <c r="A8" s="22" t="s">
        <v>74</v>
      </c>
      <c r="C8" s="22" t="s">
        <v>41</v>
      </c>
      <c r="E8" s="22" t="s">
        <v>75</v>
      </c>
      <c r="G8" s="22" t="s">
        <v>76</v>
      </c>
      <c r="I8" s="22" t="s">
        <v>75</v>
      </c>
      <c r="K8" s="22" t="s">
        <v>76</v>
      </c>
    </row>
    <row r="9" spans="1:12" ht="18.75">
      <c r="A9" s="2" t="s">
        <v>47</v>
      </c>
      <c r="C9" s="1" t="s">
        <v>48</v>
      </c>
      <c r="E9" s="5">
        <v>210054645</v>
      </c>
      <c r="G9" s="1" t="s">
        <v>61</v>
      </c>
      <c r="I9" s="5">
        <v>21054645</v>
      </c>
      <c r="K9" s="1" t="s">
        <v>61</v>
      </c>
    </row>
  </sheetData>
  <mergeCells count="13">
    <mergeCell ref="I8"/>
    <mergeCell ref="K8"/>
    <mergeCell ref="I7:K7"/>
    <mergeCell ref="B2:F2"/>
    <mergeCell ref="B3:F3"/>
    <mergeCell ref="B4:F4"/>
    <mergeCell ref="A5:L5"/>
    <mergeCell ref="A8"/>
    <mergeCell ref="C8"/>
    <mergeCell ref="A7:C7"/>
    <mergeCell ref="E8"/>
    <mergeCell ref="G8"/>
    <mergeCell ref="E7:G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activeCell="K21" sqref="K21"/>
    </sheetView>
  </sheetViews>
  <sheetFormatPr defaultRowHeight="18"/>
  <cols>
    <col min="1" max="1" width="34.140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18.75">
      <c r="A2" s="21" t="s">
        <v>0</v>
      </c>
      <c r="B2" s="21" t="s">
        <v>0</v>
      </c>
      <c r="C2" s="21" t="s">
        <v>0</v>
      </c>
      <c r="D2" s="21" t="s">
        <v>0</v>
      </c>
    </row>
    <row r="3" spans="1:5" ht="18.75">
      <c r="A3" s="21" t="s">
        <v>52</v>
      </c>
      <c r="B3" s="21" t="s">
        <v>52</v>
      </c>
      <c r="C3" s="21" t="s">
        <v>52</v>
      </c>
      <c r="D3" s="21" t="s">
        <v>52</v>
      </c>
    </row>
    <row r="4" spans="1:5" ht="18.75">
      <c r="A4" s="21" t="s">
        <v>2</v>
      </c>
      <c r="B4" s="21" t="s">
        <v>2</v>
      </c>
      <c r="C4" s="21" t="s">
        <v>2</v>
      </c>
      <c r="D4" s="21" t="s">
        <v>2</v>
      </c>
    </row>
    <row r="5" spans="1:5">
      <c r="A5" s="23" t="s">
        <v>96</v>
      </c>
      <c r="B5" s="23"/>
      <c r="C5" s="23"/>
      <c r="D5" s="23"/>
      <c r="E5" s="23"/>
    </row>
    <row r="6" spans="1:5" ht="18.75">
      <c r="A6" s="19" t="s">
        <v>77</v>
      </c>
      <c r="B6" s="8"/>
      <c r="C6" s="19" t="s">
        <v>54</v>
      </c>
      <c r="D6" s="8"/>
      <c r="E6" s="19" t="s">
        <v>6</v>
      </c>
    </row>
    <row r="7" spans="1:5" ht="18.75">
      <c r="A7" s="20" t="s">
        <v>77</v>
      </c>
      <c r="B7" s="9"/>
      <c r="C7" s="20" t="s">
        <v>44</v>
      </c>
      <c r="D7" s="9"/>
      <c r="E7" s="20" t="s">
        <v>44</v>
      </c>
    </row>
    <row r="8" spans="1:5" ht="18.75">
      <c r="A8" s="2" t="s">
        <v>78</v>
      </c>
      <c r="C8" s="3">
        <v>0</v>
      </c>
      <c r="E8" s="3">
        <v>0</v>
      </c>
    </row>
    <row r="9" spans="1:5" ht="18.75">
      <c r="A9" s="2" t="s">
        <v>79</v>
      </c>
      <c r="C9" s="3">
        <v>0</v>
      </c>
      <c r="E9" s="3">
        <v>0</v>
      </c>
    </row>
    <row r="10" spans="1:5" ht="18.75">
      <c r="A10" s="2" t="s">
        <v>80</v>
      </c>
      <c r="C10" s="3">
        <v>0</v>
      </c>
      <c r="E10" s="3">
        <v>0</v>
      </c>
    </row>
    <row r="11" spans="1:5" ht="18.75">
      <c r="A11" s="2" t="s">
        <v>61</v>
      </c>
      <c r="C11" s="3"/>
      <c r="E11" s="3"/>
    </row>
  </sheetData>
  <mergeCells count="9">
    <mergeCell ref="A2:D2"/>
    <mergeCell ref="A3:D3"/>
    <mergeCell ref="A4:D4"/>
    <mergeCell ref="A5:E5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rightToLeft="1" topLeftCell="A2" zoomScaleNormal="100" workbookViewId="0">
      <selection activeCell="E21" sqref="E21"/>
    </sheetView>
  </sheetViews>
  <sheetFormatPr defaultRowHeight="18"/>
  <cols>
    <col min="1" max="1" width="24.85546875" style="1" bestFit="1" customWidth="1"/>
    <col min="2" max="2" width="1" style="1" customWidth="1"/>
    <col min="3" max="3" width="16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18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</row>
    <row r="3" spans="1:7" ht="18.75">
      <c r="A3" s="21" t="s">
        <v>52</v>
      </c>
      <c r="B3" s="21" t="s">
        <v>52</v>
      </c>
      <c r="C3" s="21" t="s">
        <v>52</v>
      </c>
      <c r="D3" s="21" t="s">
        <v>52</v>
      </c>
      <c r="E3" s="21" t="s">
        <v>52</v>
      </c>
    </row>
    <row r="4" spans="1:7" ht="18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</row>
    <row r="5" spans="1:7" customFormat="1" ht="15.75">
      <c r="A5" s="23" t="s">
        <v>87</v>
      </c>
      <c r="B5" s="23"/>
      <c r="C5" s="23"/>
      <c r="D5" s="23"/>
      <c r="E5" s="23"/>
    </row>
    <row r="7" spans="1:7" ht="18.75">
      <c r="A7" s="22" t="s">
        <v>56</v>
      </c>
      <c r="C7" s="22" t="s">
        <v>44</v>
      </c>
      <c r="E7" s="22" t="s">
        <v>69</v>
      </c>
      <c r="G7" s="22" t="s">
        <v>13</v>
      </c>
    </row>
    <row r="8" spans="1:7" ht="18.75">
      <c r="A8" s="2" t="s">
        <v>81</v>
      </c>
      <c r="C8" s="3">
        <v>-2556737273</v>
      </c>
      <c r="E8" s="11">
        <f>C8/C11</f>
        <v>1.2452528716386468</v>
      </c>
      <c r="G8" s="4" t="s">
        <v>82</v>
      </c>
    </row>
    <row r="9" spans="1:7" ht="18.75">
      <c r="A9" s="2" t="s">
        <v>83</v>
      </c>
      <c r="C9" s="3">
        <v>293495415</v>
      </c>
      <c r="E9" s="11">
        <f>C9/C11</f>
        <v>-0.14294625114636345</v>
      </c>
      <c r="G9" s="4" t="s">
        <v>84</v>
      </c>
    </row>
    <row r="10" spans="1:7" ht="18.75">
      <c r="A10" s="2" t="s">
        <v>85</v>
      </c>
      <c r="C10" s="3">
        <v>210054645</v>
      </c>
      <c r="E10" s="11">
        <f>C10/C11</f>
        <v>-0.10230662049228338</v>
      </c>
      <c r="G10" s="4" t="s">
        <v>86</v>
      </c>
    </row>
    <row r="11" spans="1:7" ht="19.5" thickBot="1">
      <c r="A11" s="12" t="s">
        <v>72</v>
      </c>
      <c r="C11" s="17">
        <f>SUM(C8:C10)</f>
        <v>-2053187213</v>
      </c>
      <c r="D11" s="2"/>
      <c r="E11" s="18">
        <f>SUM(E8:E10)</f>
        <v>1</v>
      </c>
      <c r="F11" s="2"/>
      <c r="G11" s="18">
        <f>SUM(E11:F11)</f>
        <v>1</v>
      </c>
    </row>
    <row r="12" spans="1:7" ht="18.75" thickTop="1"/>
  </sheetData>
  <mergeCells count="8">
    <mergeCell ref="A7"/>
    <mergeCell ref="C7"/>
    <mergeCell ref="E7"/>
    <mergeCell ref="G7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9"/>
  <sheetViews>
    <sheetView rightToLeft="1" zoomScale="115" zoomScaleNormal="115" workbookViewId="0">
      <selection activeCell="C27" sqref="C27"/>
    </sheetView>
  </sheetViews>
  <sheetFormatPr defaultRowHeight="18"/>
  <cols>
    <col min="1" max="1" width="12.85546875" style="1" bestFit="1" customWidth="1"/>
    <col min="2" max="2" width="1" style="1" customWidth="1"/>
    <col min="3" max="3" width="6.8554687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1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18.75"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</row>
    <row r="3" spans="1:25" ht="18.75"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</row>
    <row r="4" spans="1:25" ht="18.75"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</row>
    <row r="6" spans="1:25" ht="18.75">
      <c r="A6" s="19" t="s">
        <v>3</v>
      </c>
      <c r="C6" s="20" t="s">
        <v>4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18.75">
      <c r="A7" s="19" t="s">
        <v>3</v>
      </c>
      <c r="C7" s="19" t="s">
        <v>7</v>
      </c>
      <c r="E7" s="19" t="s">
        <v>8</v>
      </c>
      <c r="G7" s="19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18.7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 ht="18.75">
      <c r="A9" s="2" t="s">
        <v>15</v>
      </c>
      <c r="C9" s="5">
        <v>0</v>
      </c>
      <c r="D9" s="4"/>
      <c r="E9" s="5">
        <v>0</v>
      </c>
      <c r="F9" s="4"/>
      <c r="G9" s="5">
        <v>0</v>
      </c>
      <c r="I9" s="3">
        <v>3526858</v>
      </c>
      <c r="K9" s="3">
        <v>72642559398</v>
      </c>
      <c r="M9" s="3">
        <v>-1476858</v>
      </c>
      <c r="O9" s="3">
        <v>30180482273</v>
      </c>
      <c r="Q9" s="3">
        <v>2050000</v>
      </c>
      <c r="S9" s="3">
        <v>19544</v>
      </c>
      <c r="U9" s="3">
        <v>45948065111</v>
      </c>
      <c r="W9" s="3">
        <v>39905339852</v>
      </c>
      <c r="Y9" s="4" t="s">
        <v>16</v>
      </c>
    </row>
  </sheetData>
  <mergeCells count="21">
    <mergeCell ref="A6:A8"/>
    <mergeCell ref="C7:C8"/>
    <mergeCell ref="E7:E8"/>
    <mergeCell ref="G7:G8"/>
    <mergeCell ref="C6:G6"/>
    <mergeCell ref="Y7:Y8"/>
    <mergeCell ref="Q6:Y6"/>
    <mergeCell ref="E2:I2"/>
    <mergeCell ref="E3:I3"/>
    <mergeCell ref="E4:I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4"/>
  <sheetViews>
    <sheetView rightToLeft="1" zoomScale="85" zoomScaleNormal="85" workbookViewId="0">
      <selection activeCell="Q18" sqref="Q18"/>
    </sheetView>
  </sheetViews>
  <sheetFormatPr defaultRowHeight="18"/>
  <cols>
    <col min="1" max="1" width="29.5703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6.8554687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7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7" style="1" bestFit="1" customWidth="1"/>
    <col min="26" max="26" width="1" style="1" customWidth="1"/>
    <col min="27" max="27" width="16" style="1" bestFit="1" customWidth="1"/>
    <col min="28" max="28" width="1" style="1" customWidth="1"/>
    <col min="29" max="29" width="6.8554687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18.75"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</row>
    <row r="3" spans="1:37" ht="18.75"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</row>
    <row r="4" spans="1:37" ht="18.75"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</row>
    <row r="5" spans="1:37">
      <c r="A5" s="23" t="s">
        <v>93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  <row r="6" spans="1:37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7" ht="18.75">
      <c r="A7" s="20" t="s">
        <v>18</v>
      </c>
      <c r="B7" s="20" t="s">
        <v>18</v>
      </c>
      <c r="C7" s="20" t="s">
        <v>18</v>
      </c>
      <c r="D7" s="20" t="s">
        <v>18</v>
      </c>
      <c r="E7" s="20" t="s">
        <v>18</v>
      </c>
      <c r="F7" s="20" t="s">
        <v>18</v>
      </c>
      <c r="G7" s="20" t="s">
        <v>18</v>
      </c>
      <c r="H7" s="20" t="s">
        <v>18</v>
      </c>
      <c r="I7" s="20" t="s">
        <v>18</v>
      </c>
      <c r="J7" s="20" t="s">
        <v>18</v>
      </c>
      <c r="K7" s="20" t="s">
        <v>18</v>
      </c>
      <c r="L7" s="20" t="s">
        <v>18</v>
      </c>
      <c r="M7" s="20" t="s">
        <v>18</v>
      </c>
      <c r="O7" s="20" t="s">
        <v>4</v>
      </c>
      <c r="P7" s="20" t="s">
        <v>4</v>
      </c>
      <c r="Q7" s="20" t="s">
        <v>4</v>
      </c>
      <c r="R7" s="20" t="s">
        <v>4</v>
      </c>
      <c r="S7" s="20" t="s">
        <v>4</v>
      </c>
      <c r="U7" s="20" t="s">
        <v>5</v>
      </c>
      <c r="V7" s="20" t="s">
        <v>5</v>
      </c>
      <c r="W7" s="20" t="s">
        <v>5</v>
      </c>
      <c r="X7" s="20" t="s">
        <v>5</v>
      </c>
      <c r="Y7" s="20" t="s">
        <v>5</v>
      </c>
      <c r="Z7" s="20" t="s">
        <v>5</v>
      </c>
      <c r="AA7" s="20" t="s">
        <v>5</v>
      </c>
      <c r="AC7" s="20" t="s">
        <v>6</v>
      </c>
      <c r="AD7" s="20" t="s">
        <v>6</v>
      </c>
      <c r="AE7" s="20" t="s">
        <v>6</v>
      </c>
      <c r="AF7" s="20" t="s">
        <v>6</v>
      </c>
      <c r="AG7" s="20" t="s">
        <v>6</v>
      </c>
      <c r="AH7" s="20" t="s">
        <v>6</v>
      </c>
      <c r="AI7" s="20" t="s">
        <v>6</v>
      </c>
      <c r="AJ7" s="20" t="s">
        <v>6</v>
      </c>
      <c r="AK7" s="20" t="s">
        <v>6</v>
      </c>
    </row>
    <row r="8" spans="1:37" ht="18.75">
      <c r="A8" s="19" t="s">
        <v>19</v>
      </c>
      <c r="C8" s="19" t="s">
        <v>20</v>
      </c>
      <c r="E8" s="19" t="s">
        <v>21</v>
      </c>
      <c r="G8" s="19" t="s">
        <v>22</v>
      </c>
      <c r="I8" s="19" t="s">
        <v>23</v>
      </c>
      <c r="K8" s="19" t="s">
        <v>24</v>
      </c>
      <c r="M8" s="19" t="s">
        <v>17</v>
      </c>
      <c r="O8" s="19" t="s">
        <v>7</v>
      </c>
      <c r="Q8" s="19" t="s">
        <v>8</v>
      </c>
      <c r="S8" s="19" t="s">
        <v>9</v>
      </c>
      <c r="U8" s="22" t="s">
        <v>10</v>
      </c>
      <c r="V8" s="22" t="s">
        <v>10</v>
      </c>
      <c r="W8" s="22" t="s">
        <v>10</v>
      </c>
      <c r="Y8" s="22" t="s">
        <v>11</v>
      </c>
      <c r="Z8" s="22" t="s">
        <v>11</v>
      </c>
      <c r="AA8" s="22" t="s">
        <v>11</v>
      </c>
      <c r="AC8" s="19" t="s">
        <v>7</v>
      </c>
      <c r="AE8" s="19" t="s">
        <v>25</v>
      </c>
      <c r="AG8" s="19" t="s">
        <v>8</v>
      </c>
      <c r="AI8" s="19" t="s">
        <v>9</v>
      </c>
      <c r="AK8" s="19" t="s">
        <v>13</v>
      </c>
    </row>
    <row r="9" spans="1:37" ht="18.75">
      <c r="A9" s="20" t="s">
        <v>19</v>
      </c>
      <c r="C9" s="20" t="s">
        <v>20</v>
      </c>
      <c r="E9" s="20" t="s">
        <v>21</v>
      </c>
      <c r="G9" s="20" t="s">
        <v>22</v>
      </c>
      <c r="I9" s="20"/>
      <c r="K9" s="20" t="s">
        <v>24</v>
      </c>
      <c r="M9" s="20" t="s">
        <v>17</v>
      </c>
      <c r="O9" s="20" t="s">
        <v>7</v>
      </c>
      <c r="Q9" s="20" t="s">
        <v>8</v>
      </c>
      <c r="S9" s="20" t="s">
        <v>9</v>
      </c>
      <c r="U9" s="20" t="s">
        <v>7</v>
      </c>
      <c r="W9" s="20" t="s">
        <v>8</v>
      </c>
      <c r="Y9" s="20" t="s">
        <v>7</v>
      </c>
      <c r="AA9" s="20" t="s">
        <v>14</v>
      </c>
      <c r="AC9" s="20" t="s">
        <v>7</v>
      </c>
      <c r="AE9" s="20" t="s">
        <v>25</v>
      </c>
      <c r="AG9" s="20" t="s">
        <v>8</v>
      </c>
      <c r="AI9" s="20" t="s">
        <v>9</v>
      </c>
      <c r="AK9" s="20" t="s">
        <v>13</v>
      </c>
    </row>
    <row r="10" spans="1:37" ht="18.75">
      <c r="A10" s="2" t="s">
        <v>26</v>
      </c>
      <c r="C10" s="1" t="s">
        <v>27</v>
      </c>
      <c r="E10" s="1" t="s">
        <v>27</v>
      </c>
      <c r="G10" s="1" t="s">
        <v>28</v>
      </c>
      <c r="I10" s="1" t="s">
        <v>29</v>
      </c>
      <c r="K10" s="3">
        <v>0</v>
      </c>
      <c r="M10" s="3">
        <v>0</v>
      </c>
      <c r="O10" s="3">
        <v>0</v>
      </c>
      <c r="Q10" s="3">
        <v>0</v>
      </c>
      <c r="S10" s="3">
        <v>0</v>
      </c>
      <c r="U10" s="3">
        <v>8000</v>
      </c>
      <c r="W10" s="3">
        <v>5845034559</v>
      </c>
      <c r="Y10" s="3">
        <v>8000</v>
      </c>
      <c r="AA10" s="3">
        <v>5929697978</v>
      </c>
      <c r="AC10" s="3">
        <v>0</v>
      </c>
      <c r="AE10" s="3">
        <v>0</v>
      </c>
      <c r="AG10" s="3">
        <v>0</v>
      </c>
      <c r="AI10" s="3">
        <v>0</v>
      </c>
      <c r="AK10" s="1" t="s">
        <v>30</v>
      </c>
    </row>
    <row r="11" spans="1:37" ht="18.75">
      <c r="A11" s="2" t="s">
        <v>31</v>
      </c>
      <c r="C11" s="1" t="s">
        <v>27</v>
      </c>
      <c r="E11" s="1" t="s">
        <v>27</v>
      </c>
      <c r="G11" s="1" t="s">
        <v>32</v>
      </c>
      <c r="I11" s="1" t="s">
        <v>33</v>
      </c>
      <c r="K11" s="3">
        <v>0</v>
      </c>
      <c r="M11" s="3">
        <v>0</v>
      </c>
      <c r="O11" s="3">
        <v>0</v>
      </c>
      <c r="Q11" s="3">
        <v>0</v>
      </c>
      <c r="S11" s="3">
        <v>0</v>
      </c>
      <c r="U11" s="3">
        <v>8865</v>
      </c>
      <c r="W11" s="3">
        <v>7105267233</v>
      </c>
      <c r="Y11" s="3">
        <v>8865</v>
      </c>
      <c r="AA11" s="3">
        <v>7229092787</v>
      </c>
      <c r="AC11" s="3">
        <v>0</v>
      </c>
      <c r="AE11" s="3">
        <v>0</v>
      </c>
      <c r="AG11" s="3">
        <v>0</v>
      </c>
      <c r="AI11" s="3">
        <v>0</v>
      </c>
      <c r="AK11" s="1" t="s">
        <v>30</v>
      </c>
    </row>
    <row r="12" spans="1:37" ht="18.75">
      <c r="A12" s="2" t="s">
        <v>34</v>
      </c>
      <c r="C12" s="1" t="s">
        <v>27</v>
      </c>
      <c r="E12" s="1" t="s">
        <v>27</v>
      </c>
      <c r="G12" s="1" t="s">
        <v>35</v>
      </c>
      <c r="I12" s="1" t="s">
        <v>36</v>
      </c>
      <c r="K12" s="3">
        <v>0</v>
      </c>
      <c r="M12" s="3">
        <v>0</v>
      </c>
      <c r="O12" s="3">
        <v>0</v>
      </c>
      <c r="Q12" s="3">
        <v>0</v>
      </c>
      <c r="S12" s="3">
        <v>0</v>
      </c>
      <c r="U12" s="3">
        <v>4130</v>
      </c>
      <c r="W12" s="10">
        <v>2893069344</v>
      </c>
      <c r="Y12" s="3">
        <v>3251</v>
      </c>
      <c r="AA12" s="10">
        <v>2343607160</v>
      </c>
      <c r="AC12" s="3">
        <v>879</v>
      </c>
      <c r="AE12" s="3">
        <v>722331</v>
      </c>
      <c r="AG12" s="3">
        <v>615740424</v>
      </c>
      <c r="AI12" s="3">
        <v>634468625</v>
      </c>
      <c r="AK12" s="1" t="s">
        <v>37</v>
      </c>
    </row>
    <row r="13" spans="1:37" ht="19.5" thickBot="1">
      <c r="A13" s="12" t="s">
        <v>72</v>
      </c>
      <c r="W13" s="17">
        <f>SUM(W10:W12)</f>
        <v>15843371136</v>
      </c>
      <c r="X13" s="2"/>
      <c r="Y13" s="2"/>
      <c r="Z13" s="2"/>
      <c r="AA13" s="17">
        <f>SUM(AA10:AA12)</f>
        <v>15502397925</v>
      </c>
    </row>
    <row r="14" spans="1:37" ht="18.75" thickTop="1"/>
  </sheetData>
  <mergeCells count="29">
    <mergeCell ref="E8:E9"/>
    <mergeCell ref="G8:G9"/>
    <mergeCell ref="I8:I9"/>
    <mergeCell ref="AK8:AK9"/>
    <mergeCell ref="AC7:AK7"/>
    <mergeCell ref="Y9"/>
    <mergeCell ref="AA9"/>
    <mergeCell ref="Y8:AA8"/>
    <mergeCell ref="U7:AA7"/>
    <mergeCell ref="AC8:AC9"/>
    <mergeCell ref="U9"/>
    <mergeCell ref="W9"/>
    <mergeCell ref="U8:W8"/>
    <mergeCell ref="H2:L2"/>
    <mergeCell ref="H3:L3"/>
    <mergeCell ref="H4:L4"/>
    <mergeCell ref="A5:AI5"/>
    <mergeCell ref="AE8:AE9"/>
    <mergeCell ref="AG8:AG9"/>
    <mergeCell ref="AI8:AI9"/>
    <mergeCell ref="S8:S9"/>
    <mergeCell ref="O7:S7"/>
    <mergeCell ref="K8:K9"/>
    <mergeCell ref="M8:M9"/>
    <mergeCell ref="A7:M7"/>
    <mergeCell ref="O8:O9"/>
    <mergeCell ref="Q8:Q9"/>
    <mergeCell ref="A8:A9"/>
    <mergeCell ref="C8:C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"/>
  <sheetViews>
    <sheetView rightToLeft="1" zoomScale="115" zoomScaleNormal="115" workbookViewId="0">
      <selection activeCell="A6" sqref="A6"/>
    </sheetView>
  </sheetViews>
  <sheetFormatPr defaultRowHeight="18"/>
  <cols>
    <col min="1" max="1" width="13.425781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18.75"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</row>
    <row r="3" spans="1:21" ht="18.75"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</row>
    <row r="4" spans="1:21" ht="18.75"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</row>
    <row r="5" spans="1:21">
      <c r="A5" s="23" t="s">
        <v>92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7" spans="1:21" ht="18.75">
      <c r="A7" s="19" t="s">
        <v>39</v>
      </c>
      <c r="C7" s="22" t="s">
        <v>40</v>
      </c>
      <c r="D7" s="22" t="s">
        <v>40</v>
      </c>
      <c r="E7" s="22" t="s">
        <v>40</v>
      </c>
      <c r="F7" s="22" t="s">
        <v>40</v>
      </c>
      <c r="G7" s="22" t="s">
        <v>40</v>
      </c>
      <c r="H7" s="22" t="s">
        <v>40</v>
      </c>
      <c r="I7" s="22" t="s">
        <v>40</v>
      </c>
      <c r="K7" s="22" t="s">
        <v>4</v>
      </c>
      <c r="M7" s="22" t="s">
        <v>5</v>
      </c>
      <c r="N7" s="22" t="s">
        <v>5</v>
      </c>
      <c r="O7" s="22" t="s">
        <v>5</v>
      </c>
      <c r="Q7" s="22" t="s">
        <v>6</v>
      </c>
      <c r="R7" s="22" t="s">
        <v>6</v>
      </c>
      <c r="S7" s="22" t="s">
        <v>6</v>
      </c>
    </row>
    <row r="8" spans="1:21" ht="18.75">
      <c r="A8" s="20" t="s">
        <v>39</v>
      </c>
      <c r="C8" s="22" t="s">
        <v>41</v>
      </c>
      <c r="E8" s="22" t="s">
        <v>42</v>
      </c>
      <c r="G8" s="22" t="s">
        <v>43</v>
      </c>
      <c r="I8" s="22" t="s">
        <v>24</v>
      </c>
      <c r="K8" s="22" t="s">
        <v>44</v>
      </c>
      <c r="M8" s="22" t="s">
        <v>45</v>
      </c>
      <c r="O8" s="22" t="s">
        <v>46</v>
      </c>
      <c r="Q8" s="22" t="s">
        <v>44</v>
      </c>
      <c r="S8" s="22" t="s">
        <v>38</v>
      </c>
    </row>
    <row r="9" spans="1:21" ht="18.75">
      <c r="A9" s="2" t="s">
        <v>47</v>
      </c>
      <c r="C9" s="6">
        <v>156385824</v>
      </c>
      <c r="E9" s="4" t="s">
        <v>49</v>
      </c>
      <c r="F9" s="4"/>
      <c r="G9" s="4" t="s">
        <v>50</v>
      </c>
      <c r="H9" s="4"/>
      <c r="I9" s="4" t="s">
        <v>7</v>
      </c>
      <c r="J9" s="4"/>
      <c r="K9" s="5">
        <v>31000000000</v>
      </c>
      <c r="L9" s="4"/>
      <c r="M9" s="5">
        <v>80833054645</v>
      </c>
      <c r="N9" s="4"/>
      <c r="O9" s="5">
        <v>0</v>
      </c>
      <c r="P9" s="4"/>
      <c r="Q9" s="5">
        <v>111833054645</v>
      </c>
      <c r="R9" s="4"/>
      <c r="S9" s="4" t="s">
        <v>51</v>
      </c>
    </row>
  </sheetData>
  <mergeCells count="18">
    <mergeCell ref="S8"/>
    <mergeCell ref="Q7:S7"/>
    <mergeCell ref="D2:H2"/>
    <mergeCell ref="D3:H3"/>
    <mergeCell ref="D4:H4"/>
    <mergeCell ref="A5:U5"/>
    <mergeCell ref="K8"/>
    <mergeCell ref="K7"/>
    <mergeCell ref="M8"/>
    <mergeCell ref="O8"/>
    <mergeCell ref="M7:O7"/>
    <mergeCell ref="A7:A8"/>
    <mergeCell ref="C8"/>
    <mergeCell ref="E8"/>
    <mergeCell ref="G8"/>
    <mergeCell ref="I8"/>
    <mergeCell ref="C7:I7"/>
    <mergeCell ref="Q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Q27" sqref="Q27"/>
    </sheetView>
  </sheetViews>
  <sheetFormatPr defaultRowHeight="18"/>
  <cols>
    <col min="1" max="1" width="13.42578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4.140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18.75"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</row>
    <row r="3" spans="1:19" ht="18.75">
      <c r="D3" s="21" t="s">
        <v>52</v>
      </c>
      <c r="E3" s="21" t="s">
        <v>52</v>
      </c>
      <c r="F3" s="21" t="s">
        <v>52</v>
      </c>
      <c r="G3" s="21" t="s">
        <v>52</v>
      </c>
      <c r="H3" s="21" t="s">
        <v>52</v>
      </c>
    </row>
    <row r="4" spans="1:19" ht="18.75"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</row>
    <row r="5" spans="1:19" customFormat="1" ht="15.75">
      <c r="A5" s="23" t="s">
        <v>90</v>
      </c>
      <c r="B5" s="23"/>
      <c r="C5" s="23"/>
      <c r="D5" s="23"/>
      <c r="E5" s="23"/>
      <c r="F5" s="23"/>
      <c r="G5" s="23"/>
      <c r="H5" s="23"/>
      <c r="I5" s="16"/>
    </row>
    <row r="6" spans="1:19" customFormat="1" ht="15.75">
      <c r="A6" s="14"/>
      <c r="B6" s="14"/>
      <c r="C6" s="14"/>
      <c r="D6" s="14"/>
      <c r="E6" s="14"/>
      <c r="F6" s="14"/>
      <c r="G6" s="14"/>
      <c r="H6" s="14"/>
      <c r="I6" s="16"/>
    </row>
    <row r="7" spans="1:19" ht="18.75">
      <c r="A7" s="22" t="s">
        <v>53</v>
      </c>
      <c r="B7" s="22" t="s">
        <v>53</v>
      </c>
      <c r="C7" s="22" t="s">
        <v>53</v>
      </c>
      <c r="D7" s="22" t="s">
        <v>53</v>
      </c>
      <c r="E7" s="22" t="s">
        <v>53</v>
      </c>
      <c r="F7" s="22" t="s">
        <v>53</v>
      </c>
      <c r="G7" s="22" t="s">
        <v>53</v>
      </c>
      <c r="I7" s="22" t="s">
        <v>54</v>
      </c>
      <c r="J7" s="22" t="s">
        <v>54</v>
      </c>
      <c r="K7" s="22" t="s">
        <v>54</v>
      </c>
      <c r="L7" s="22" t="s">
        <v>54</v>
      </c>
      <c r="M7" s="22" t="s">
        <v>54</v>
      </c>
      <c r="O7" s="22" t="s">
        <v>55</v>
      </c>
      <c r="P7" s="22" t="s">
        <v>55</v>
      </c>
      <c r="Q7" s="22" t="s">
        <v>55</v>
      </c>
      <c r="R7" s="22" t="s">
        <v>55</v>
      </c>
      <c r="S7" s="22" t="s">
        <v>55</v>
      </c>
    </row>
    <row r="8" spans="1:19" ht="18.75">
      <c r="A8" s="21" t="s">
        <v>56</v>
      </c>
      <c r="C8" s="21" t="s">
        <v>57</v>
      </c>
      <c r="E8" s="21" t="s">
        <v>23</v>
      </c>
      <c r="G8" s="21" t="s">
        <v>24</v>
      </c>
      <c r="I8" s="21" t="s">
        <v>58</v>
      </c>
      <c r="K8" s="21" t="s">
        <v>59</v>
      </c>
      <c r="M8" s="21" t="s">
        <v>60</v>
      </c>
      <c r="O8" s="21" t="s">
        <v>58</v>
      </c>
      <c r="Q8" s="21" t="s">
        <v>59</v>
      </c>
      <c r="S8" s="21" t="s">
        <v>60</v>
      </c>
    </row>
    <row r="9" spans="1:19" ht="18.75">
      <c r="A9" s="2" t="s">
        <v>47</v>
      </c>
      <c r="C9" s="5">
        <v>1</v>
      </c>
      <c r="E9" s="1" t="s">
        <v>61</v>
      </c>
      <c r="G9" s="1">
        <v>0</v>
      </c>
      <c r="I9" s="3" t="s">
        <v>7</v>
      </c>
      <c r="K9" s="3">
        <v>0</v>
      </c>
      <c r="M9" s="3">
        <v>210054645</v>
      </c>
      <c r="O9" s="3">
        <v>210054645</v>
      </c>
      <c r="Q9" s="3">
        <v>0</v>
      </c>
      <c r="S9" s="3">
        <v>210054645</v>
      </c>
    </row>
  </sheetData>
  <mergeCells count="17">
    <mergeCell ref="D2:H2"/>
    <mergeCell ref="D3:H3"/>
    <mergeCell ref="D4:H4"/>
    <mergeCell ref="A5:H5"/>
    <mergeCell ref="I8"/>
    <mergeCell ref="I7:M7"/>
    <mergeCell ref="A8"/>
    <mergeCell ref="C8"/>
    <mergeCell ref="E8"/>
    <mergeCell ref="G8"/>
    <mergeCell ref="A7:G7"/>
    <mergeCell ref="Q8"/>
    <mergeCell ref="S8"/>
    <mergeCell ref="O7:S7"/>
    <mergeCell ref="K8"/>
    <mergeCell ref="M8"/>
    <mergeCell ref="O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rightToLeft="1" workbookViewId="0">
      <selection activeCell="I28" sqref="I28"/>
    </sheetView>
  </sheetViews>
  <sheetFormatPr defaultRowHeight="18"/>
  <cols>
    <col min="1" max="1" width="29.5703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18.75"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</row>
    <row r="3" spans="1:17" ht="18.75">
      <c r="C3" s="21" t="s">
        <v>52</v>
      </c>
      <c r="D3" s="21" t="s">
        <v>52</v>
      </c>
      <c r="E3" s="21" t="s">
        <v>52</v>
      </c>
      <c r="F3" s="21" t="s">
        <v>52</v>
      </c>
      <c r="G3" s="21" t="s">
        <v>52</v>
      </c>
    </row>
    <row r="4" spans="1:17" ht="18.75"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</row>
    <row r="5" spans="1:17" customFormat="1" ht="15.75">
      <c r="A5" s="23" t="s">
        <v>91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7" customFormat="1" ht="15.75">
      <c r="A6" s="14"/>
      <c r="B6" s="14"/>
      <c r="C6" s="14"/>
      <c r="D6" s="14"/>
      <c r="E6" s="14"/>
      <c r="F6" s="14"/>
      <c r="G6" s="14"/>
      <c r="H6" s="14"/>
      <c r="I6" s="16"/>
    </row>
    <row r="7" spans="1:17" ht="18.75">
      <c r="A7" s="24" t="s">
        <v>3</v>
      </c>
      <c r="C7" s="22" t="s">
        <v>54</v>
      </c>
      <c r="D7" s="22" t="s">
        <v>54</v>
      </c>
      <c r="E7" s="22" t="s">
        <v>54</v>
      </c>
      <c r="F7" s="22" t="s">
        <v>54</v>
      </c>
      <c r="G7" s="22" t="s">
        <v>54</v>
      </c>
      <c r="H7" s="22" t="s">
        <v>54</v>
      </c>
      <c r="I7" s="22" t="s">
        <v>54</v>
      </c>
      <c r="K7" s="22" t="s">
        <v>55</v>
      </c>
      <c r="L7" s="22" t="s">
        <v>55</v>
      </c>
      <c r="M7" s="22" t="s">
        <v>55</v>
      </c>
      <c r="N7" s="22" t="s">
        <v>55</v>
      </c>
      <c r="O7" s="22" t="s">
        <v>55</v>
      </c>
      <c r="P7" s="22" t="s">
        <v>55</v>
      </c>
      <c r="Q7" s="22" t="s">
        <v>55</v>
      </c>
    </row>
    <row r="8" spans="1:17" ht="18.75">
      <c r="A8" s="20" t="s">
        <v>3</v>
      </c>
      <c r="C8" s="20" t="s">
        <v>7</v>
      </c>
      <c r="E8" s="20" t="s">
        <v>62</v>
      </c>
      <c r="G8" s="20" t="s">
        <v>63</v>
      </c>
      <c r="I8" s="20" t="s">
        <v>64</v>
      </c>
      <c r="K8" s="20" t="s">
        <v>7</v>
      </c>
      <c r="M8" s="20" t="s">
        <v>62</v>
      </c>
      <c r="O8" s="20" t="s">
        <v>63</v>
      </c>
      <c r="Q8" s="20" t="s">
        <v>64</v>
      </c>
    </row>
    <row r="9" spans="1:17" ht="18.75">
      <c r="A9" s="2" t="s">
        <v>15</v>
      </c>
      <c r="C9" s="3">
        <v>2050000</v>
      </c>
      <c r="E9" s="3">
        <v>39905339852</v>
      </c>
      <c r="G9" s="3">
        <v>45948065111</v>
      </c>
      <c r="I9" s="3">
        <f>E9-G9</f>
        <v>-6042725259</v>
      </c>
      <c r="K9" s="3">
        <v>2050000</v>
      </c>
      <c r="M9" s="3">
        <v>39905339852</v>
      </c>
      <c r="O9" s="3">
        <v>45948065111</v>
      </c>
      <c r="Q9" s="3">
        <v>-6042725259</v>
      </c>
    </row>
    <row r="10" spans="1:17" ht="18.75">
      <c r="A10" s="2" t="s">
        <v>34</v>
      </c>
      <c r="C10" s="3">
        <v>879</v>
      </c>
      <c r="E10" s="3">
        <v>634468625</v>
      </c>
      <c r="G10" s="3">
        <v>615740424</v>
      </c>
      <c r="I10" s="3">
        <v>18728201</v>
      </c>
      <c r="K10" s="3">
        <v>879</v>
      </c>
      <c r="M10" s="3">
        <v>634468625</v>
      </c>
      <c r="O10" s="3">
        <v>615740424</v>
      </c>
      <c r="Q10" s="3">
        <v>18728201</v>
      </c>
    </row>
    <row r="11" spans="1:17" ht="19.5" thickBot="1">
      <c r="A11" s="4" t="s">
        <v>72</v>
      </c>
      <c r="E11" s="17">
        <f>SUM(E9:E10)</f>
        <v>40539808477</v>
      </c>
      <c r="F11" s="2"/>
      <c r="G11" s="17">
        <f>SUM(G9:G10)</f>
        <v>46563805535</v>
      </c>
      <c r="H11" s="2"/>
      <c r="I11" s="17">
        <f>SUM(I9:I10)</f>
        <v>-6023997058</v>
      </c>
      <c r="J11" s="2"/>
      <c r="K11" s="2"/>
      <c r="L11" s="2"/>
      <c r="M11" s="17">
        <f>SUM(M9:M10)</f>
        <v>40539808477</v>
      </c>
      <c r="N11" s="2"/>
      <c r="O11" s="17">
        <f>SUM(O9:O10)</f>
        <v>46563805535</v>
      </c>
      <c r="P11" s="2"/>
      <c r="Q11" s="17">
        <f>SUM(Q9:Q10)</f>
        <v>-6023997058</v>
      </c>
    </row>
    <row r="12" spans="1:17" ht="18.75" thickTop="1"/>
  </sheetData>
  <mergeCells count="16">
    <mergeCell ref="A7:A8"/>
    <mergeCell ref="C8"/>
    <mergeCell ref="E8"/>
    <mergeCell ref="G8"/>
    <mergeCell ref="I8"/>
    <mergeCell ref="C7:I7"/>
    <mergeCell ref="K8"/>
    <mergeCell ref="M8"/>
    <mergeCell ref="O8"/>
    <mergeCell ref="Q8"/>
    <mergeCell ref="K7:Q7"/>
    <mergeCell ref="C2:G2"/>
    <mergeCell ref="C3:G3"/>
    <mergeCell ref="C4:G4"/>
    <mergeCell ref="A5:H5"/>
    <mergeCell ref="I5:P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4"/>
  <sheetViews>
    <sheetView rightToLeft="1" workbookViewId="0">
      <selection activeCell="M20" sqref="M20"/>
    </sheetView>
  </sheetViews>
  <sheetFormatPr defaultRowHeight="18"/>
  <cols>
    <col min="1" max="1" width="29.5703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18.75"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</row>
    <row r="3" spans="1:17" ht="18.75">
      <c r="C3" s="21" t="s">
        <v>52</v>
      </c>
      <c r="D3" s="21" t="s">
        <v>52</v>
      </c>
      <c r="E3" s="21" t="s">
        <v>52</v>
      </c>
      <c r="F3" s="21" t="s">
        <v>52</v>
      </c>
      <c r="G3" s="21" t="s">
        <v>52</v>
      </c>
    </row>
    <row r="4" spans="1:17" ht="18.75"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</row>
    <row r="5" spans="1:17" customFormat="1" ht="15.75">
      <c r="A5" s="23" t="s">
        <v>89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7" customFormat="1" ht="15.7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7" ht="18.75">
      <c r="A7" s="24" t="s">
        <v>3</v>
      </c>
      <c r="C7" s="22" t="s">
        <v>54</v>
      </c>
      <c r="D7" s="22" t="s">
        <v>54</v>
      </c>
      <c r="E7" s="22" t="s">
        <v>54</v>
      </c>
      <c r="F7" s="22" t="s">
        <v>54</v>
      </c>
      <c r="G7" s="22" t="s">
        <v>54</v>
      </c>
      <c r="H7" s="22" t="s">
        <v>54</v>
      </c>
      <c r="I7" s="22" t="s">
        <v>54</v>
      </c>
      <c r="K7" s="22" t="s">
        <v>55</v>
      </c>
      <c r="L7" s="22" t="s">
        <v>55</v>
      </c>
      <c r="M7" s="22" t="s">
        <v>55</v>
      </c>
      <c r="N7" s="22" t="s">
        <v>55</v>
      </c>
      <c r="O7" s="22" t="s">
        <v>55</v>
      </c>
      <c r="P7" s="22" t="s">
        <v>55</v>
      </c>
      <c r="Q7" s="22" t="s">
        <v>55</v>
      </c>
    </row>
    <row r="8" spans="1:17" ht="18.75">
      <c r="A8" s="20" t="s">
        <v>3</v>
      </c>
      <c r="C8" s="22" t="s">
        <v>7</v>
      </c>
      <c r="E8" s="22" t="s">
        <v>62</v>
      </c>
      <c r="G8" s="22" t="s">
        <v>63</v>
      </c>
      <c r="I8" s="22" t="s">
        <v>65</v>
      </c>
      <c r="K8" s="22" t="s">
        <v>7</v>
      </c>
      <c r="M8" s="22" t="s">
        <v>62</v>
      </c>
      <c r="O8" s="22" t="s">
        <v>63</v>
      </c>
      <c r="Q8" s="22" t="s">
        <v>65</v>
      </c>
    </row>
    <row r="9" spans="1:17" ht="18.75">
      <c r="A9" s="2" t="s">
        <v>15</v>
      </c>
      <c r="C9" s="3">
        <v>1476858</v>
      </c>
      <c r="E9" s="3">
        <v>30180482273</v>
      </c>
      <c r="G9" s="3">
        <v>26694494287</v>
      </c>
      <c r="I9" s="3" t="s">
        <v>7</v>
      </c>
      <c r="K9" s="3">
        <v>1476858</v>
      </c>
      <c r="M9" s="3">
        <v>30180482273</v>
      </c>
      <c r="O9" s="3">
        <v>26694494287</v>
      </c>
      <c r="Q9" s="3">
        <v>3485987986</v>
      </c>
    </row>
    <row r="10" spans="1:17" ht="18.75">
      <c r="A10" s="2" t="s">
        <v>31</v>
      </c>
      <c r="C10" s="3">
        <v>8865</v>
      </c>
      <c r="E10" s="3">
        <v>7229092787</v>
      </c>
      <c r="G10" s="3">
        <v>7105267232</v>
      </c>
      <c r="I10" s="3">
        <v>123825555</v>
      </c>
      <c r="K10" s="3">
        <v>8865</v>
      </c>
      <c r="M10" s="3">
        <v>7229092787</v>
      </c>
      <c r="O10" s="3">
        <v>7105267232</v>
      </c>
      <c r="Q10" s="3">
        <v>123825555</v>
      </c>
    </row>
    <row r="11" spans="1:17" ht="18.75">
      <c r="A11" s="2" t="s">
        <v>26</v>
      </c>
      <c r="C11" s="3">
        <v>8000</v>
      </c>
      <c r="E11" s="3">
        <v>5929697978</v>
      </c>
      <c r="G11" s="3">
        <v>5845034559</v>
      </c>
      <c r="I11" s="3">
        <v>84663419</v>
      </c>
      <c r="K11" s="3">
        <v>8000</v>
      </c>
      <c r="M11" s="3">
        <v>5929697978</v>
      </c>
      <c r="O11" s="3">
        <v>5845034559</v>
      </c>
      <c r="Q11" s="3">
        <v>84663419</v>
      </c>
    </row>
    <row r="12" spans="1:17" ht="18.75">
      <c r="A12" s="2" t="s">
        <v>34</v>
      </c>
      <c r="C12" s="3">
        <v>3251</v>
      </c>
      <c r="E12" s="3">
        <v>2343607160</v>
      </c>
      <c r="G12" s="3">
        <v>2277328920</v>
      </c>
      <c r="I12" s="3">
        <v>66278240</v>
      </c>
      <c r="K12" s="3">
        <v>3251</v>
      </c>
      <c r="M12" s="3">
        <v>2343607160</v>
      </c>
      <c r="O12" s="3">
        <v>2277328920</v>
      </c>
      <c r="Q12" s="3">
        <v>66278240</v>
      </c>
    </row>
    <row r="13" spans="1:17" ht="19.5" thickBot="1">
      <c r="A13" s="12" t="s">
        <v>72</v>
      </c>
      <c r="E13" s="17">
        <f>SUM(E9:E12)</f>
        <v>45682880198</v>
      </c>
      <c r="F13" s="2"/>
      <c r="G13" s="17">
        <f>SUM(G9:G12)</f>
        <v>41922124998</v>
      </c>
      <c r="H13" s="2"/>
      <c r="I13" s="17">
        <f>SUM(I10:I12)</f>
        <v>274767214</v>
      </c>
      <c r="J13" s="2"/>
      <c r="K13" s="2"/>
      <c r="L13" s="2"/>
      <c r="M13" s="17">
        <f>SUM(M9:M12)</f>
        <v>45682880198</v>
      </c>
      <c r="N13" s="2"/>
      <c r="O13" s="17">
        <f>SUM(O9:O12)</f>
        <v>41922124998</v>
      </c>
      <c r="P13" s="2"/>
      <c r="Q13" s="17">
        <f>SUM(Q9:Q12)</f>
        <v>3760755200</v>
      </c>
    </row>
    <row r="14" spans="1:17" ht="18.75" thickTop="1"/>
  </sheetData>
  <mergeCells count="16">
    <mergeCell ref="A7:A8"/>
    <mergeCell ref="C8"/>
    <mergeCell ref="E8"/>
    <mergeCell ref="G8"/>
    <mergeCell ref="I8"/>
    <mergeCell ref="C7:I7"/>
    <mergeCell ref="K8"/>
    <mergeCell ref="M8"/>
    <mergeCell ref="O8"/>
    <mergeCell ref="Q8"/>
    <mergeCell ref="K7:Q7"/>
    <mergeCell ref="C2:G2"/>
    <mergeCell ref="C3:G3"/>
    <mergeCell ref="C4:G4"/>
    <mergeCell ref="A5:H5"/>
    <mergeCell ref="I5:P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"/>
  <sheetViews>
    <sheetView rightToLeft="1" workbookViewId="0">
      <selection activeCell="E31" sqref="E31"/>
    </sheetView>
  </sheetViews>
  <sheetFormatPr defaultRowHeight="18"/>
  <cols>
    <col min="1" max="1" width="12.855468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6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18.75"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</row>
    <row r="3" spans="1:21" ht="18.75">
      <c r="D3" s="21" t="s">
        <v>52</v>
      </c>
      <c r="E3" s="21" t="s">
        <v>52</v>
      </c>
      <c r="F3" s="21" t="s">
        <v>52</v>
      </c>
      <c r="G3" s="21" t="s">
        <v>52</v>
      </c>
      <c r="H3" s="21" t="s">
        <v>52</v>
      </c>
    </row>
    <row r="4" spans="1:21" ht="18.75"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</row>
    <row r="5" spans="1:21" s="15" customFormat="1" ht="15.75">
      <c r="A5" s="23" t="s">
        <v>88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21" s="15" customFormat="1" ht="15.7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21" ht="18.75">
      <c r="A7" s="24" t="s">
        <v>3</v>
      </c>
      <c r="C7" s="22" t="s">
        <v>54</v>
      </c>
      <c r="D7" s="22" t="s">
        <v>54</v>
      </c>
      <c r="E7" s="22" t="s">
        <v>54</v>
      </c>
      <c r="F7" s="22" t="s">
        <v>54</v>
      </c>
      <c r="G7" s="22" t="s">
        <v>54</v>
      </c>
      <c r="H7" s="22" t="s">
        <v>54</v>
      </c>
      <c r="I7" s="22" t="s">
        <v>54</v>
      </c>
      <c r="J7" s="22" t="s">
        <v>54</v>
      </c>
      <c r="K7" s="22" t="s">
        <v>54</v>
      </c>
      <c r="M7" s="22" t="s">
        <v>55</v>
      </c>
      <c r="N7" s="22" t="s">
        <v>55</v>
      </c>
      <c r="O7" s="22" t="s">
        <v>55</v>
      </c>
      <c r="P7" s="22" t="s">
        <v>55</v>
      </c>
      <c r="Q7" s="22" t="s">
        <v>55</v>
      </c>
      <c r="R7" s="22" t="s">
        <v>55</v>
      </c>
      <c r="S7" s="22" t="s">
        <v>55</v>
      </c>
      <c r="T7" s="22" t="s">
        <v>55</v>
      </c>
      <c r="U7" s="22" t="s">
        <v>55</v>
      </c>
    </row>
    <row r="8" spans="1:21" ht="18.75">
      <c r="A8" s="20" t="s">
        <v>3</v>
      </c>
      <c r="C8" s="22" t="s">
        <v>66</v>
      </c>
      <c r="E8" s="22" t="s">
        <v>67</v>
      </c>
      <c r="G8" s="22" t="s">
        <v>68</v>
      </c>
      <c r="I8" s="22" t="s">
        <v>44</v>
      </c>
      <c r="K8" s="22" t="s">
        <v>69</v>
      </c>
      <c r="M8" s="22" t="s">
        <v>66</v>
      </c>
      <c r="O8" s="22" t="s">
        <v>67</v>
      </c>
      <c r="Q8" s="22" t="s">
        <v>68</v>
      </c>
      <c r="S8" s="22" t="s">
        <v>44</v>
      </c>
      <c r="U8" s="22" t="s">
        <v>69</v>
      </c>
    </row>
    <row r="9" spans="1:21" ht="18.75">
      <c r="A9" s="2" t="s">
        <v>15</v>
      </c>
      <c r="C9" s="3">
        <v>0</v>
      </c>
      <c r="E9" s="3">
        <v>-6042725259</v>
      </c>
      <c r="G9" s="3">
        <v>3485987986</v>
      </c>
      <c r="I9" s="3" t="s">
        <v>7</v>
      </c>
      <c r="K9" s="1" t="s">
        <v>70</v>
      </c>
      <c r="M9" s="3">
        <v>0</v>
      </c>
      <c r="O9" s="3">
        <v>-6042725259</v>
      </c>
      <c r="Q9" s="7">
        <v>3485987986</v>
      </c>
      <c r="S9" s="3">
        <v>-2556737273</v>
      </c>
      <c r="U9" s="4" t="s">
        <v>70</v>
      </c>
    </row>
  </sheetData>
  <mergeCells count="17">
    <mergeCell ref="D2:H2"/>
    <mergeCell ref="D3:H3"/>
    <mergeCell ref="D4:H4"/>
    <mergeCell ref="A5:S5"/>
    <mergeCell ref="K8"/>
    <mergeCell ref="C7:K7"/>
    <mergeCell ref="M8"/>
    <mergeCell ref="O8"/>
    <mergeCell ref="Q8"/>
    <mergeCell ref="A7:A8"/>
    <mergeCell ref="C8"/>
    <mergeCell ref="E8"/>
    <mergeCell ref="G8"/>
    <mergeCell ref="I8"/>
    <mergeCell ref="S8"/>
    <mergeCell ref="U8"/>
    <mergeCell ref="M7:U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0"/>
  <sheetViews>
    <sheetView rightToLeft="1" topLeftCell="A2" zoomScale="110" zoomScaleNormal="110" workbookViewId="0">
      <selection activeCell="M17" sqref="M17"/>
    </sheetView>
  </sheetViews>
  <sheetFormatPr defaultRowHeight="18"/>
  <cols>
    <col min="1" max="1" width="32.5703125" style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8" ht="18.75"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</row>
    <row r="3" spans="1:18" ht="18.75">
      <c r="C3" s="21" t="s">
        <v>52</v>
      </c>
      <c r="D3" s="21" t="s">
        <v>52</v>
      </c>
      <c r="E3" s="21" t="s">
        <v>52</v>
      </c>
      <c r="F3" s="21" t="s">
        <v>52</v>
      </c>
      <c r="G3" s="21" t="s">
        <v>52</v>
      </c>
    </row>
    <row r="4" spans="1:18" ht="18.75"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</row>
    <row r="5" spans="1:18">
      <c r="A5" s="23" t="s">
        <v>94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8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8" ht="18" customHeight="1">
      <c r="A7" s="24" t="s">
        <v>56</v>
      </c>
      <c r="C7" s="22" t="s">
        <v>54</v>
      </c>
      <c r="D7" s="22" t="s">
        <v>54</v>
      </c>
      <c r="E7" s="22" t="s">
        <v>54</v>
      </c>
      <c r="F7" s="22" t="s">
        <v>54</v>
      </c>
      <c r="G7" s="22" t="s">
        <v>54</v>
      </c>
      <c r="H7" s="22" t="s">
        <v>54</v>
      </c>
      <c r="I7" s="22" t="s">
        <v>54</v>
      </c>
      <c r="K7" s="22" t="s">
        <v>55</v>
      </c>
      <c r="L7" s="22" t="s">
        <v>55</v>
      </c>
      <c r="M7" s="22" t="s">
        <v>55</v>
      </c>
      <c r="N7" s="22" t="s">
        <v>55</v>
      </c>
      <c r="O7" s="22" t="s">
        <v>55</v>
      </c>
      <c r="P7" s="22" t="s">
        <v>55</v>
      </c>
      <c r="Q7" s="22" t="s">
        <v>55</v>
      </c>
    </row>
    <row r="8" spans="1:18" ht="18.75">
      <c r="A8" s="20" t="s">
        <v>56</v>
      </c>
      <c r="C8" s="22" t="s">
        <v>71</v>
      </c>
      <c r="E8" s="22" t="s">
        <v>67</v>
      </c>
      <c r="G8" s="22" t="s">
        <v>68</v>
      </c>
      <c r="I8" s="22" t="s">
        <v>72</v>
      </c>
      <c r="K8" s="22" t="s">
        <v>71</v>
      </c>
      <c r="M8" s="22" t="s">
        <v>67</v>
      </c>
      <c r="O8" s="22" t="s">
        <v>68</v>
      </c>
      <c r="Q8" s="22" t="s">
        <v>72</v>
      </c>
    </row>
    <row r="9" spans="1:18" ht="18.75">
      <c r="A9" s="2" t="s">
        <v>31</v>
      </c>
      <c r="C9" s="3">
        <v>0</v>
      </c>
      <c r="E9" s="3">
        <v>0</v>
      </c>
      <c r="G9" s="3">
        <v>123825555</v>
      </c>
      <c r="I9" s="3">
        <v>123825555</v>
      </c>
      <c r="K9" s="3">
        <v>0</v>
      </c>
      <c r="M9" s="3">
        <v>0</v>
      </c>
      <c r="O9" s="3">
        <v>123825555</v>
      </c>
      <c r="Q9" s="3">
        <v>123825555</v>
      </c>
    </row>
    <row r="10" spans="1:18" ht="18.75">
      <c r="A10" s="2" t="s">
        <v>26</v>
      </c>
      <c r="C10" s="3">
        <v>0</v>
      </c>
      <c r="E10" s="3">
        <v>0</v>
      </c>
      <c r="G10" s="3">
        <v>84663419</v>
      </c>
      <c r="I10" s="3">
        <v>84663419</v>
      </c>
      <c r="K10" s="3">
        <v>0</v>
      </c>
      <c r="M10" s="3">
        <v>0</v>
      </c>
      <c r="O10" s="3">
        <v>84663419</v>
      </c>
      <c r="Q10" s="3">
        <v>84663419</v>
      </c>
    </row>
    <row r="11" spans="1:18" ht="18.75">
      <c r="A11" s="2" t="s">
        <v>34</v>
      </c>
      <c r="C11" s="3">
        <v>0</v>
      </c>
      <c r="E11" s="3">
        <v>18728201</v>
      </c>
      <c r="G11" s="3">
        <v>66278240</v>
      </c>
      <c r="I11" s="3">
        <v>85006441</v>
      </c>
      <c r="K11" s="3">
        <v>0</v>
      </c>
      <c r="M11" s="3">
        <v>18728201</v>
      </c>
      <c r="O11" s="3">
        <v>66278240</v>
      </c>
      <c r="Q11" s="3">
        <v>85006441</v>
      </c>
    </row>
    <row r="12" spans="1:18" ht="19.5" thickBot="1">
      <c r="A12" s="13" t="s">
        <v>72</v>
      </c>
      <c r="C12" s="2"/>
      <c r="D12" s="2"/>
      <c r="E12" s="17">
        <f>SUM(E9:E11)</f>
        <v>18728201</v>
      </c>
      <c r="F12" s="2"/>
      <c r="G12" s="17">
        <f>SUM(G9:G11)</f>
        <v>274767214</v>
      </c>
      <c r="H12" s="2"/>
      <c r="I12" s="17">
        <f>SUM(I9:I11)</f>
        <v>293495415</v>
      </c>
      <c r="J12" s="2"/>
      <c r="K12" s="2"/>
      <c r="L12" s="2"/>
      <c r="M12" s="17">
        <f>SUM(M9:M11)</f>
        <v>18728201</v>
      </c>
      <c r="N12" s="2"/>
      <c r="O12" s="17">
        <f>SUM(O9:O11)</f>
        <v>274767214</v>
      </c>
      <c r="P12" s="2"/>
      <c r="Q12" s="17">
        <f>SUM(Q9:Q11)</f>
        <v>293495415</v>
      </c>
      <c r="R12" s="2"/>
    </row>
    <row r="13" spans="1:18" ht="18.75" thickTop="1"/>
    <row r="30" spans="9:9" ht="18.75">
      <c r="I30" s="2"/>
    </row>
  </sheetData>
  <mergeCells count="15">
    <mergeCell ref="C2:G2"/>
    <mergeCell ref="C3:G3"/>
    <mergeCell ref="C4:G4"/>
    <mergeCell ref="A5:Q5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روکش</vt:lpstr>
      <vt:lpstr>سهام</vt:lpstr>
      <vt:lpstr>اوراق مشارکت</vt:lpstr>
      <vt:lpstr>سپرده </vt:lpstr>
      <vt:lpstr>سود اوراق بهادار و سپرده بانکی </vt:lpstr>
      <vt:lpstr>درآمد ناشی از تغییر قیمت اوراق </vt:lpstr>
      <vt:lpstr>درآمد ناشی از فروش </vt:lpstr>
      <vt:lpstr>سرمایه‌گذاری در سهام </vt:lpstr>
      <vt:lpstr>درآمد سرمایه گذاری در اوراق بها</vt:lpstr>
      <vt:lpstr>درآمد سپرده بانکی </vt:lpstr>
      <vt:lpstr>سایر درآمدها 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milad</dc:creator>
  <cp:lastModifiedBy>milad</cp:lastModifiedBy>
  <dcterms:created xsi:type="dcterms:W3CDTF">2020-05-30T17:30:11Z</dcterms:created>
  <dcterms:modified xsi:type="dcterms:W3CDTF">2020-05-30T17:54:17Z</dcterms:modified>
</cp:coreProperties>
</file>