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7660" windowHeight="13935" firstSheet="5" activeTab="9"/>
  </bookViews>
  <sheets>
    <sheet name="جلد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45621" calcMode="manual"/>
</workbook>
</file>

<file path=xl/calcChain.xml><?xml version="1.0" encoding="utf-8"?>
<calcChain xmlns="http://schemas.openxmlformats.org/spreadsheetml/2006/main">
  <c r="C10" i="15" l="1"/>
  <c r="I15" i="13"/>
  <c r="E15" i="13"/>
  <c r="Q9" i="12"/>
  <c r="O9" i="12"/>
  <c r="M9" i="12"/>
  <c r="K9" i="12"/>
  <c r="I9" i="12"/>
  <c r="G9" i="12"/>
  <c r="E9" i="12"/>
  <c r="C9" i="12"/>
  <c r="S16" i="11"/>
  <c r="Q16" i="11"/>
  <c r="O16" i="11"/>
  <c r="M16" i="11"/>
  <c r="C16" i="11"/>
  <c r="I16" i="11"/>
  <c r="G16" i="11"/>
  <c r="E16" i="11"/>
  <c r="Q17" i="10"/>
  <c r="O17" i="10"/>
  <c r="M17" i="10"/>
  <c r="I17" i="10"/>
  <c r="G17" i="10"/>
  <c r="E17" i="10"/>
  <c r="Q16" i="9"/>
  <c r="O16" i="9"/>
  <c r="M16" i="9"/>
  <c r="I16" i="9"/>
  <c r="G16" i="9"/>
  <c r="E16" i="9"/>
</calcChain>
</file>

<file path=xl/sharedStrings.xml><?xml version="1.0" encoding="utf-8"?>
<sst xmlns="http://schemas.openxmlformats.org/spreadsheetml/2006/main" count="425" uniqueCount="122">
  <si>
    <t>صندوق سرمایه‌گذاری اختصاصی بازارگردانی خبرگان اهداف</t>
  </si>
  <si>
    <t>صورت وضعیت پورتفوی</t>
  </si>
  <si>
    <t>برای ماه منتهی به 1399/11/30</t>
  </si>
  <si>
    <t>نام شرکت</t>
  </si>
  <si>
    <t>1399/10/30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</si>
  <si>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</si>
  <si>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</si>
  <si>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</si>
  <si>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</si>
  <si>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</si>
  <si>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</si>
  <si>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</si>
  <si>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</si>
  <si>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</si>
  <si>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</si>
  <si>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اصفهان</t>
  </si>
  <si>
    <t>58.78%</t>
  </si>
  <si>
    <t>پتروشیمی مارون</t>
  </si>
  <si>
    <t>4.01%</t>
  </si>
  <si>
    <t>پتروشیمی‌ خارک‌</t>
  </si>
  <si>
    <t>3.38%</t>
  </si>
  <si>
    <t>توسعه مسیر برق گیلان</t>
  </si>
  <si>
    <t>9.14%</t>
  </si>
  <si>
    <t>سرمایه‌گذاری‌ صنعت‌ نفت‌</t>
  </si>
  <si>
    <t>5.18%</t>
  </si>
  <si>
    <t>گروه توسعه مالی مهر آیندگان</t>
  </si>
  <si>
    <t>9.36%</t>
  </si>
  <si>
    <t>مهندسی و ساختمان صنایع نفت</t>
  </si>
  <si>
    <t>2.50%</t>
  </si>
  <si>
    <t>نفت سپاهان</t>
  </si>
  <si>
    <t>6.33%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</si>
  <si>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</si>
  <si>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</si>
  <si>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</si>
  <si>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</si>
  <si>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</si>
  <si>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</si>
  <si>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</si>
  <si>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</si>
  <si>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</si>
  <si>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</si>
  <si>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کار</t>
  </si>
  <si>
    <t>156385824</t>
  </si>
  <si>
    <t>سپرده کوتاه مدت</t>
  </si>
  <si>
    <t>1399/01/26</t>
  </si>
  <si>
    <t>0.00%</t>
  </si>
  <si>
    <t xml:space="preserve">بانک تجارت </t>
  </si>
  <si>
    <t>156385859</t>
  </si>
  <si>
    <t>1399/03/21</t>
  </si>
  <si>
    <t>156358290</t>
  </si>
  <si>
    <t>حساب جاری</t>
  </si>
  <si>
    <t>1399/03/20</t>
  </si>
  <si>
    <t>156358371</t>
  </si>
  <si>
    <t>1399/06/31</t>
  </si>
  <si>
    <t>156385921</t>
  </si>
  <si>
    <t>156385948</t>
  </si>
  <si>
    <t>156385972</t>
  </si>
  <si>
    <t>1399/08/03</t>
  </si>
  <si>
    <t>0.03%</t>
  </si>
  <si>
    <t>156385980</t>
  </si>
  <si>
    <t>1.15%</t>
  </si>
  <si>
    <t>156385964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</si>
  <si>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</si>
  <si>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</si>
  <si>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</si>
  <si>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</si>
  <si>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</si>
  <si>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</si>
  <si>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</si>
  <si>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</si>
  <si>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</si>
  <si>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</si>
  <si>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</si>
  <si>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</si>
  <si>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</si>
  <si>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</si>
  <si>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</si>
  <si>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</si>
  <si>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1399/09/15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</si>
  <si>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</si>
  <si>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</si>
  <si>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</si>
  <si>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</si>
  <si>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اسنادخزانه-م18بودجه98-010614</t>
  </si>
  <si>
    <t>درآمد سود سهام</t>
  </si>
  <si>
    <t>درآمد تغییر ارزش</t>
  </si>
  <si>
    <t>درآمد فروش</t>
  </si>
  <si>
    <t>درصد از کل درآمدها</t>
  </si>
  <si>
    <t>2.27%</t>
  </si>
  <si>
    <t>-13.87%</t>
  </si>
  <si>
    <t>91.78%</t>
  </si>
  <si>
    <t>58.50%</t>
  </si>
  <si>
    <t>1.37%</t>
  </si>
  <si>
    <t>-0.87%</t>
  </si>
  <si>
    <t>0.80%</t>
  </si>
  <si>
    <t>-7.94%</t>
  </si>
  <si>
    <t>-0.10%</t>
  </si>
  <si>
    <t>-6.43%</t>
  </si>
  <si>
    <t>0.62%</t>
  </si>
  <si>
    <t>36.48%</t>
  </si>
  <si>
    <t>-0.48%</t>
  </si>
  <si>
    <t>4.10%</t>
  </si>
  <si>
    <t>3.59%</t>
  </si>
  <si>
    <t>32.55%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</si>
  <si>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</si>
  <si>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</si>
  <si>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</si>
  <si>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</si>
  <si>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</si>
  <si>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</si>
  <si>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</si>
  <si>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</si>
  <si>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</si>
  <si>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</si>
  <si>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99.85%</t>
  </si>
  <si>
    <t>18.75%</t>
  </si>
  <si>
    <t>سرمایه‌گذاری در اوراق بهادار</t>
  </si>
  <si>
    <t>درآمد سپرده بانکی</t>
  </si>
  <si>
    <t>0.04%</t>
  </si>
  <si>
    <t>0.01%</t>
  </si>
  <si>
    <r>
      <rPr>
        <sz val="36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صندوق سرمایه گذاری اختصاصی بازارگردانی خبرگان اهداف
بهمن 99</t>
    </r>
  </si>
  <si>
    <t>18,76%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</si>
</sst>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-;[Red]\(#,###\)"/>
  </numFmts>
  <fonts count="11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6"/>
      <name val="B Nazanin"/>
      <charset val="178"/>
    </font>
    <font>
      <b/>
      <sz val="18"/>
      <name val="B Nazanin"/>
      <charset val="178"/>
    </font>
    <font>
      <b/>
      <sz val="12"/>
      <color rgb="FF000000"/>
      <name val="B Nazanin"/>
      <charset val="178"/>
    </font>
    <font>
      <sz val="16"/>
      <name val="IranNastaliq"/>
      <family val="1"/>
    </font>
    <font>
      <sz val="36"/>
      <name val="IranNastaliq"/>
      <family val="1"/>
    </font>
    <font>
      <sz val="28"/>
      <name val="IranNastaliq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1" fillId="0" borderId="0" xfId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1" fillId="0" borderId="2" xfId="0" applyNumberFormat="1" applyFont="1" applyBorder="1"/>
    <xf numFmtId="3" fontId="1" fillId="0" borderId="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76201</xdr:colOff>
      <xdr:row>18</xdr:row>
      <xdr:rowOff>57224</xdr:rowOff>
    </xdr:from>
    <xdr:to>
      <xdr:col>5</xdr:col>
      <xdr:colOff>600075</xdr:colOff>
      <xdr:row>21</xdr:row>
      <xdr:rowOff>152399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432325" y="3676724"/>
          <a:ext cx="523874" cy="666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rightToLeft="1" workbookViewId="0">
      <selection activeCell="G39" sqref="G39"/>
    </sheetView>
  </sheetViews>
  <sheetFormatPr defaultRowHeight="15" x14ac:dyDescent="0.25"/>
  <sheetData>
    <row r="2" spans="2:10" x14ac:dyDescent="0.25">
      <c r="B2" s="13" t="s">
        <v>120</v>
      </c>
      <c r="C2" s="13"/>
      <c r="D2" s="13"/>
      <c r="E2" s="13"/>
      <c r="F2" s="13"/>
      <c r="G2" s="13"/>
      <c r="H2" s="13"/>
      <c r="I2" s="13"/>
      <c r="J2" s="13"/>
    </row>
    <row r="3" spans="2:10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x14ac:dyDescent="0.25">
      <c r="B5" s="13"/>
      <c r="C5" s="13"/>
      <c r="D5" s="13"/>
      <c r="E5" s="13"/>
      <c r="F5" s="13"/>
      <c r="G5" s="13"/>
      <c r="H5" s="13"/>
      <c r="I5" s="13"/>
      <c r="J5" s="13"/>
    </row>
    <row r="6" spans="2:10" x14ac:dyDescent="0.25">
      <c r="B6" s="13"/>
      <c r="C6" s="13"/>
      <c r="D6" s="13"/>
      <c r="E6" s="13"/>
      <c r="F6" s="13"/>
      <c r="G6" s="13"/>
      <c r="H6" s="13"/>
      <c r="I6" s="13"/>
      <c r="J6" s="13"/>
    </row>
    <row r="7" spans="2:10" x14ac:dyDescent="0.25">
      <c r="B7" s="13"/>
      <c r="C7" s="13"/>
      <c r="D7" s="13"/>
      <c r="E7" s="13"/>
      <c r="F7" s="13"/>
      <c r="G7" s="13"/>
      <c r="H7" s="13"/>
      <c r="I7" s="13"/>
      <c r="J7" s="13"/>
    </row>
    <row r="8" spans="2:10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2:10" x14ac:dyDescent="0.25">
      <c r="B10" s="13"/>
      <c r="C10" s="13"/>
      <c r="D10" s="13"/>
      <c r="E10" s="13"/>
      <c r="F10" s="13"/>
      <c r="G10" s="13"/>
      <c r="H10" s="13"/>
      <c r="I10" s="13"/>
      <c r="J10" s="13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3"/>
    </row>
    <row r="12" spans="2:10" x14ac:dyDescent="0.25">
      <c r="B12" s="13"/>
      <c r="C12" s="13"/>
      <c r="D12" s="13"/>
      <c r="E12" s="13"/>
      <c r="F12" s="13"/>
      <c r="G12" s="13"/>
      <c r="H12" s="13"/>
      <c r="I12" s="13"/>
      <c r="J12" s="13"/>
    </row>
    <row r="13" spans="2:10" x14ac:dyDescent="0.25">
      <c r="B13" s="13"/>
      <c r="C13" s="13"/>
      <c r="D13" s="13"/>
      <c r="E13" s="13"/>
      <c r="F13" s="13"/>
      <c r="G13" s="13"/>
      <c r="H13" s="13"/>
      <c r="I13" s="13"/>
      <c r="J13" s="13"/>
    </row>
    <row r="14" spans="2:10" x14ac:dyDescent="0.25">
      <c r="B14" s="13"/>
      <c r="C14" s="13"/>
      <c r="D14" s="13"/>
      <c r="E14" s="13"/>
      <c r="F14" s="13"/>
      <c r="G14" s="13"/>
      <c r="H14" s="13"/>
      <c r="I14" s="13"/>
      <c r="J14" s="13"/>
    </row>
    <row r="15" spans="2:10" x14ac:dyDescent="0.25">
      <c r="B15" s="13"/>
      <c r="C15" s="13"/>
      <c r="D15" s="13"/>
      <c r="E15" s="13"/>
      <c r="F15" s="13"/>
      <c r="G15" s="13"/>
      <c r="H15" s="13"/>
      <c r="I15" s="13"/>
      <c r="J15" s="13"/>
    </row>
    <row r="16" spans="2:10" x14ac:dyDescent="0.25">
      <c r="B16" s="13"/>
      <c r="C16" s="13"/>
      <c r="D16" s="13"/>
      <c r="E16" s="13"/>
      <c r="F16" s="13"/>
      <c r="G16" s="13"/>
      <c r="H16" s="13"/>
      <c r="I16" s="13"/>
      <c r="J16" s="13"/>
    </row>
    <row r="17" spans="2:10" x14ac:dyDescent="0.25">
      <c r="B17" s="13"/>
      <c r="C17" s="13"/>
      <c r="D17" s="13"/>
      <c r="E17" s="13"/>
      <c r="F17" s="13"/>
      <c r="G17" s="13"/>
      <c r="H17" s="13"/>
      <c r="I17" s="13"/>
      <c r="J17" s="13"/>
    </row>
    <row r="18" spans="2:10" x14ac:dyDescent="0.25">
      <c r="B18" s="13"/>
      <c r="C18" s="13"/>
      <c r="D18" s="13"/>
      <c r="E18" s="13"/>
      <c r="F18" s="13"/>
      <c r="G18" s="13"/>
      <c r="H18" s="13"/>
      <c r="I18" s="13"/>
      <c r="J18" s="13"/>
    </row>
    <row r="19" spans="2:10" x14ac:dyDescent="0.25">
      <c r="B19" s="13"/>
      <c r="C19" s="13"/>
      <c r="D19" s="13"/>
      <c r="E19" s="13"/>
      <c r="F19" s="13"/>
      <c r="G19" s="13"/>
      <c r="H19" s="13"/>
      <c r="I19" s="13"/>
      <c r="J19" s="13"/>
    </row>
    <row r="20" spans="2:10" x14ac:dyDescent="0.25">
      <c r="B20" s="13"/>
      <c r="C20" s="13"/>
      <c r="D20" s="13"/>
      <c r="E20" s="13"/>
      <c r="F20" s="13"/>
      <c r="G20" s="13"/>
      <c r="H20" s="13"/>
      <c r="I20" s="13"/>
      <c r="J20" s="13"/>
    </row>
    <row r="21" spans="2:10" x14ac:dyDescent="0.25">
      <c r="B21" s="13"/>
      <c r="C21" s="13"/>
      <c r="D21" s="13"/>
      <c r="E21" s="13"/>
      <c r="F21" s="13"/>
      <c r="G21" s="13"/>
      <c r="H21" s="13"/>
      <c r="I21" s="13"/>
      <c r="J21" s="13"/>
    </row>
    <row r="22" spans="2:10" x14ac:dyDescent="0.25">
      <c r="B22" s="13"/>
      <c r="C22" s="13"/>
      <c r="D22" s="13"/>
      <c r="E22" s="13"/>
      <c r="F22" s="13"/>
      <c r="G22" s="13"/>
      <c r="H22" s="13"/>
      <c r="I22" s="13"/>
      <c r="J22" s="13"/>
    </row>
    <row r="23" spans="2:10" x14ac:dyDescent="0.25">
      <c r="B23" s="13"/>
      <c r="C23" s="13"/>
      <c r="D23" s="13"/>
      <c r="E23" s="13"/>
      <c r="F23" s="13"/>
      <c r="G23" s="13"/>
      <c r="H23" s="13"/>
      <c r="I23" s="13"/>
      <c r="J23" s="13"/>
    </row>
    <row r="24" spans="2:10" x14ac:dyDescent="0.25">
      <c r="B24" s="13"/>
      <c r="C24" s="13"/>
      <c r="D24" s="13"/>
      <c r="E24" s="13"/>
      <c r="F24" s="13"/>
      <c r="G24" s="13"/>
      <c r="H24" s="13"/>
      <c r="I24" s="13"/>
      <c r="J24" s="13"/>
    </row>
    <row r="25" spans="2:10" x14ac:dyDescent="0.25">
      <c r="B25" s="13"/>
      <c r="C25" s="13"/>
      <c r="D25" s="13"/>
      <c r="E25" s="13"/>
      <c r="F25" s="13"/>
      <c r="G25" s="13"/>
      <c r="H25" s="13"/>
      <c r="I25" s="13"/>
      <c r="J25" s="13"/>
    </row>
    <row r="26" spans="2:10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2:10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13"/>
      <c r="C29" s="13"/>
      <c r="D29" s="13"/>
      <c r="E29" s="13"/>
      <c r="F29" s="13"/>
      <c r="G29" s="13"/>
      <c r="H29" s="13"/>
      <c r="I29" s="13"/>
      <c r="J29" s="13"/>
    </row>
  </sheetData>
  <mergeCells count="1">
    <mergeCell ref="B2:J2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rightToLeft="1" tabSelected="1" workbookViewId="0">
      <selection activeCell="G21" sqref="G21"/>
    </sheetView>
  </sheetViews>
  <sheetFormatPr defaultColWidth="9.125" defaultRowHeight="18.75" x14ac:dyDescent="0.45"/>
  <cols>
    <col min="1" max="1" width="12" style="1" bestFit="1" customWidth="1"/>
    <col min="2" max="2" width="1" style="1" customWidth="1"/>
    <col min="3" max="3" width="15.25" style="1" bestFit="1" customWidth="1"/>
    <col min="4" max="4" width="1" style="1" customWidth="1"/>
    <col min="5" max="5" width="35.875" style="1" bestFit="1" customWidth="1"/>
    <col min="6" max="6" width="1" style="1" customWidth="1"/>
    <col min="7" max="7" width="31.125" style="1" bestFit="1" customWidth="1"/>
    <col min="8" max="8" width="1" style="1" customWidth="1"/>
    <col min="9" max="9" width="35.875" style="1" bestFit="1" customWidth="1"/>
    <col min="10" max="10" width="1" style="1" customWidth="1"/>
    <col min="11" max="11" width="31.125" style="1" bestFit="1" customWidth="1"/>
    <col min="12" max="12" width="1" style="1" customWidth="1"/>
    <col min="13" max="13" width="9.125" style="1" customWidth="1"/>
    <col min="14" max="16384" width="9.125" style="1"/>
  </cols>
  <sheetData>
    <row r="2" spans="1:11" ht="30" x14ac:dyDescent="0.7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0" x14ac:dyDescent="0.75">
      <c r="A3" s="7" t="s">
        <v>62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30" x14ac:dyDescent="0.7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6" spans="1:11" ht="30" x14ac:dyDescent="0.45">
      <c r="A6" s="16" t="s">
        <v>106</v>
      </c>
      <c r="B6" s="16"/>
      <c r="C6" s="16"/>
      <c r="E6" s="16" t="s">
        <v>64</v>
      </c>
      <c r="F6" s="16"/>
      <c r="G6" s="16"/>
      <c r="I6" s="16" t="s">
        <v>65</v>
      </c>
      <c r="J6" s="16"/>
      <c r="K6" s="16"/>
    </row>
    <row r="7" spans="1:11" ht="30" x14ac:dyDescent="0.45">
      <c r="A7" s="17" t="s">
        <v>107</v>
      </c>
      <c r="C7" s="17" t="s">
        <v>35</v>
      </c>
      <c r="E7" s="17" t="s">
        <v>108</v>
      </c>
      <c r="G7" s="17" t="s">
        <v>109</v>
      </c>
      <c r="I7" s="17" t="s">
        <v>108</v>
      </c>
      <c r="K7" s="17" t="s">
        <v>109</v>
      </c>
    </row>
    <row r="8" spans="1:11" ht="21" x14ac:dyDescent="0.55000000000000004">
      <c r="A8" s="2" t="s">
        <v>41</v>
      </c>
      <c r="C8" s="33">
        <v>156385824</v>
      </c>
      <c r="E8" s="20">
        <v>4340</v>
      </c>
      <c r="G8" s="1" t="s">
        <v>71</v>
      </c>
      <c r="I8" s="20">
        <v>1594346521</v>
      </c>
      <c r="K8" s="1" t="s">
        <v>71</v>
      </c>
    </row>
    <row r="9" spans="1:11" ht="21" x14ac:dyDescent="0.55000000000000004">
      <c r="A9" s="2" t="s">
        <v>46</v>
      </c>
      <c r="C9" s="33">
        <v>156385859</v>
      </c>
      <c r="E9" s="20">
        <v>151115</v>
      </c>
      <c r="G9" s="1" t="s">
        <v>71</v>
      </c>
      <c r="I9" s="20">
        <v>597127</v>
      </c>
      <c r="K9" s="1" t="s">
        <v>71</v>
      </c>
    </row>
    <row r="10" spans="1:11" ht="21" x14ac:dyDescent="0.55000000000000004">
      <c r="A10" s="2" t="s">
        <v>46</v>
      </c>
      <c r="C10" s="33">
        <v>156385921</v>
      </c>
      <c r="E10" s="20">
        <v>10615</v>
      </c>
      <c r="G10" s="1" t="s">
        <v>71</v>
      </c>
      <c r="I10" s="20">
        <v>79694388</v>
      </c>
      <c r="K10" s="1" t="s">
        <v>71</v>
      </c>
    </row>
    <row r="11" spans="1:11" ht="21" x14ac:dyDescent="0.55000000000000004">
      <c r="A11" s="2" t="s">
        <v>46</v>
      </c>
      <c r="C11" s="33">
        <v>156385948</v>
      </c>
      <c r="E11" s="20">
        <v>7152</v>
      </c>
      <c r="G11" s="1" t="s">
        <v>71</v>
      </c>
      <c r="I11" s="20">
        <v>14246</v>
      </c>
      <c r="K11" s="1" t="s">
        <v>71</v>
      </c>
    </row>
    <row r="12" spans="1:11" ht="21" x14ac:dyDescent="0.55000000000000004">
      <c r="A12" s="2" t="s">
        <v>41</v>
      </c>
      <c r="C12" s="33">
        <v>156385972</v>
      </c>
      <c r="E12" s="20">
        <v>4771</v>
      </c>
      <c r="G12" s="1" t="s">
        <v>71</v>
      </c>
      <c r="I12" s="20">
        <v>609058138</v>
      </c>
      <c r="K12" s="1" t="s">
        <v>71</v>
      </c>
    </row>
    <row r="13" spans="1:11" ht="21" x14ac:dyDescent="0.55000000000000004">
      <c r="A13" s="2" t="s">
        <v>41</v>
      </c>
      <c r="C13" s="33">
        <v>156385980</v>
      </c>
      <c r="E13" s="20">
        <v>685200091</v>
      </c>
      <c r="G13" s="1" t="s">
        <v>71</v>
      </c>
      <c r="I13" s="20">
        <v>2436652287</v>
      </c>
      <c r="K13" s="1" t="s">
        <v>71</v>
      </c>
    </row>
    <row r="14" spans="1:11" ht="21" x14ac:dyDescent="0.55000000000000004">
      <c r="A14" s="2" t="s">
        <v>41</v>
      </c>
      <c r="C14" s="33">
        <v>156385964</v>
      </c>
      <c r="E14" s="20">
        <v>9562</v>
      </c>
      <c r="G14" s="1" t="s">
        <v>71</v>
      </c>
      <c r="I14" s="20">
        <v>9562</v>
      </c>
      <c r="K14" s="1" t="s">
        <v>71</v>
      </c>
    </row>
    <row r="15" spans="1:11" ht="19.5" thickBot="1" x14ac:dyDescent="0.5">
      <c r="E15" s="27">
        <f>SUM(E8:E14)</f>
        <v>685387646</v>
      </c>
      <c r="G15" s="28"/>
      <c r="I15" s="27">
        <f>SUM(I8:I14)</f>
        <v>4720372269</v>
      </c>
      <c r="K15" s="28"/>
    </row>
    <row r="16" spans="1:11" ht="19.5" thickTop="1" x14ac:dyDescent="0.45"/>
    <row r="18" spans="7:11" ht="30" x14ac:dyDescent="0.45">
      <c r="G18" s="4"/>
      <c r="H18" s="4"/>
      <c r="I18" s="4"/>
      <c r="J18" s="4"/>
      <c r="K18" s="4"/>
    </row>
    <row r="19" spans="7:11" ht="30" x14ac:dyDescent="0.45">
      <c r="G19" s="4"/>
      <c r="H19" s="4"/>
      <c r="I19" s="4"/>
      <c r="J19" s="4"/>
      <c r="K19" s="4"/>
    </row>
    <row r="20" spans="7:11" ht="30" x14ac:dyDescent="0.45">
      <c r="G20" s="4"/>
      <c r="H20" s="4"/>
      <c r="I20" s="4"/>
      <c r="J20" s="4"/>
      <c r="K20" s="4"/>
    </row>
  </sheetData>
  <mergeCells count="9">
    <mergeCell ref="A4:K4"/>
    <mergeCell ref="A3:K3"/>
    <mergeCell ref="A2:K2"/>
    <mergeCell ref="I6:K6"/>
    <mergeCell ref="G18:K18"/>
    <mergeCell ref="G19:K19"/>
    <mergeCell ref="G20:K20"/>
    <mergeCell ref="A6:C6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rightToLeft="1" workbookViewId="0">
      <selection activeCell="A15" sqref="A15"/>
    </sheetView>
  </sheetViews>
  <sheetFormatPr defaultColWidth="9.125" defaultRowHeight="18.75" x14ac:dyDescent="0.45"/>
  <cols>
    <col min="1" max="1" width="44.625" style="1" customWidth="1"/>
    <col min="2" max="2" width="1" style="1" customWidth="1"/>
    <col min="3" max="3" width="17.125" style="1" customWidth="1"/>
    <col min="4" max="4" width="1" style="1" customWidth="1"/>
    <col min="5" max="5" width="19.75" style="1" customWidth="1"/>
    <col min="6" max="6" width="1" style="1" customWidth="1"/>
    <col min="7" max="7" width="9.125" style="1" customWidth="1"/>
    <col min="8" max="16384" width="9.125" style="1"/>
  </cols>
  <sheetData>
    <row r="2" spans="1:18" ht="30" x14ac:dyDescent="0.45">
      <c r="A2" s="4" t="s">
        <v>0</v>
      </c>
      <c r="B2" s="4"/>
      <c r="C2" s="4"/>
      <c r="D2" s="4"/>
      <c r="E2" s="4"/>
    </row>
    <row r="3" spans="1:18" ht="30" x14ac:dyDescent="0.45">
      <c r="A3" s="4" t="s">
        <v>62</v>
      </c>
      <c r="B3" s="4"/>
      <c r="C3" s="4"/>
      <c r="D3" s="4"/>
      <c r="E3" s="4"/>
    </row>
    <row r="4" spans="1:18" ht="30" x14ac:dyDescent="0.45">
      <c r="A4" s="4" t="s">
        <v>2</v>
      </c>
      <c r="B4" s="4"/>
      <c r="C4" s="4"/>
      <c r="D4" s="4"/>
      <c r="E4" s="4"/>
    </row>
    <row r="6" spans="1:18" ht="30" x14ac:dyDescent="0.45">
      <c r="A6" s="15" t="s">
        <v>110</v>
      </c>
      <c r="C6" s="17" t="s">
        <v>64</v>
      </c>
      <c r="E6" s="17" t="s">
        <v>6</v>
      </c>
    </row>
    <row r="7" spans="1:18" ht="30" x14ac:dyDescent="0.45">
      <c r="A7" s="16" t="s">
        <v>110</v>
      </c>
      <c r="C7" s="17" t="s">
        <v>38</v>
      </c>
      <c r="E7" s="17" t="s">
        <v>38</v>
      </c>
    </row>
    <row r="8" spans="1:18" ht="21" x14ac:dyDescent="0.55000000000000004">
      <c r="A8" s="2" t="s">
        <v>110</v>
      </c>
      <c r="C8" s="20">
        <v>0</v>
      </c>
      <c r="D8" s="14"/>
      <c r="E8" s="20">
        <v>119216758</v>
      </c>
    </row>
    <row r="9" spans="1:18" ht="21" x14ac:dyDescent="0.55000000000000004">
      <c r="A9" s="2" t="s">
        <v>111</v>
      </c>
      <c r="C9" s="20">
        <v>0</v>
      </c>
      <c r="D9" s="14"/>
      <c r="E9" s="20">
        <v>0</v>
      </c>
    </row>
    <row r="10" spans="1:18" ht="21" x14ac:dyDescent="0.55000000000000004">
      <c r="A10" s="2" t="s">
        <v>112</v>
      </c>
      <c r="C10" s="20">
        <v>0</v>
      </c>
      <c r="D10" s="14"/>
      <c r="E10" s="20">
        <v>0</v>
      </c>
    </row>
    <row r="11" spans="1:18" ht="30.75" thickBot="1" x14ac:dyDescent="0.6">
      <c r="A11" s="2" t="s">
        <v>71</v>
      </c>
      <c r="C11" s="22">
        <v>0</v>
      </c>
      <c r="D11" s="14"/>
      <c r="E11" s="22">
        <v>119216758</v>
      </c>
      <c r="O11" s="4"/>
      <c r="P11" s="4"/>
      <c r="Q11" s="4"/>
      <c r="R11" s="4"/>
    </row>
    <row r="12" spans="1:18" ht="30.75" thickTop="1" x14ac:dyDescent="0.45">
      <c r="O12" s="4"/>
      <c r="P12" s="4"/>
      <c r="Q12" s="4"/>
      <c r="R12" s="4"/>
    </row>
    <row r="13" spans="1:18" ht="30" x14ac:dyDescent="0.45">
      <c r="O13" s="4"/>
      <c r="P13" s="4"/>
      <c r="Q13" s="4"/>
      <c r="R13" s="4"/>
    </row>
  </sheetData>
  <mergeCells count="7">
    <mergeCell ref="A2:E2"/>
    <mergeCell ref="O11:R11"/>
    <mergeCell ref="O12:R12"/>
    <mergeCell ref="O13:R13"/>
    <mergeCell ref="A4:E4"/>
    <mergeCell ref="A3:E3"/>
    <mergeCell ref="A6:A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rightToLeft="1" workbookViewId="0">
      <selection activeCell="J21" sqref="J21"/>
    </sheetView>
  </sheetViews>
  <sheetFormatPr defaultColWidth="9.125" defaultRowHeight="18.75" x14ac:dyDescent="0.45"/>
  <cols>
    <col min="1" max="1" width="21.1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5" style="1" bestFit="1" customWidth="1"/>
    <col min="6" max="6" width="1" style="1" customWidth="1"/>
    <col min="7" max="7" width="33.25" style="1" bestFit="1" customWidth="1"/>
    <col min="8" max="8" width="1" style="1" customWidth="1"/>
    <col min="9" max="9" width="9.125" style="1" customWidth="1"/>
    <col min="10" max="16384" width="9.125" style="1"/>
  </cols>
  <sheetData>
    <row r="1" spans="1:18" x14ac:dyDescent="0.45">
      <c r="A1" s="14"/>
      <c r="B1" s="14"/>
      <c r="C1" s="14"/>
      <c r="D1" s="14"/>
      <c r="E1" s="14"/>
      <c r="F1" s="14"/>
      <c r="G1" s="14"/>
    </row>
    <row r="2" spans="1:18" ht="30" x14ac:dyDescent="0.45">
      <c r="A2" s="4" t="s">
        <v>0</v>
      </c>
      <c r="B2" s="4"/>
      <c r="C2" s="4"/>
      <c r="D2" s="4"/>
      <c r="E2" s="4"/>
      <c r="F2" s="4"/>
      <c r="G2" s="4"/>
    </row>
    <row r="3" spans="1:18" ht="30" x14ac:dyDescent="0.45">
      <c r="A3" s="4" t="s">
        <v>62</v>
      </c>
      <c r="B3" s="4"/>
      <c r="C3" s="4"/>
      <c r="D3" s="4"/>
      <c r="E3" s="4"/>
      <c r="F3" s="4"/>
      <c r="G3" s="4"/>
    </row>
    <row r="4" spans="1:18" ht="30" x14ac:dyDescent="0.45">
      <c r="A4" s="4" t="s">
        <v>2</v>
      </c>
      <c r="B4" s="4"/>
      <c r="C4" s="4"/>
      <c r="D4" s="4"/>
      <c r="E4" s="4"/>
      <c r="F4" s="4"/>
      <c r="G4" s="4"/>
    </row>
    <row r="5" spans="1:18" x14ac:dyDescent="0.45">
      <c r="A5" s="14"/>
      <c r="B5" s="14"/>
      <c r="C5" s="14"/>
      <c r="D5" s="14"/>
      <c r="E5" s="14"/>
      <c r="F5" s="14"/>
      <c r="G5" s="14"/>
    </row>
    <row r="6" spans="1:18" ht="30" x14ac:dyDescent="0.45">
      <c r="A6" s="17" t="s">
        <v>66</v>
      </c>
      <c r="B6" s="14"/>
      <c r="C6" s="17" t="s">
        <v>38</v>
      </c>
      <c r="D6" s="14"/>
      <c r="E6" s="17" t="s">
        <v>87</v>
      </c>
      <c r="F6" s="14"/>
      <c r="G6" s="17" t="s">
        <v>13</v>
      </c>
    </row>
    <row r="7" spans="1:18" ht="21" x14ac:dyDescent="0.45">
      <c r="A7" s="18" t="s">
        <v>113</v>
      </c>
      <c r="B7" s="14"/>
      <c r="C7" s="30">
        <v>1734926618289</v>
      </c>
      <c r="D7" s="14"/>
      <c r="E7" s="12" t="s">
        <v>114</v>
      </c>
      <c r="F7" s="14"/>
      <c r="G7" s="12" t="s">
        <v>115</v>
      </c>
    </row>
    <row r="8" spans="1:18" ht="21" x14ac:dyDescent="0.45">
      <c r="A8" s="18" t="s">
        <v>116</v>
      </c>
      <c r="B8" s="14"/>
      <c r="C8" s="30">
        <v>0</v>
      </c>
      <c r="D8" s="14"/>
      <c r="E8" s="12" t="s">
        <v>45</v>
      </c>
      <c r="F8" s="14"/>
      <c r="G8" s="12" t="s">
        <v>45</v>
      </c>
    </row>
    <row r="9" spans="1:18" ht="21" x14ac:dyDescent="0.45">
      <c r="A9" s="18" t="s">
        <v>117</v>
      </c>
      <c r="B9" s="14"/>
      <c r="C9" s="30">
        <v>685387646</v>
      </c>
      <c r="D9" s="14"/>
      <c r="E9" s="12" t="s">
        <v>118</v>
      </c>
      <c r="F9" s="14"/>
      <c r="G9" s="12" t="s">
        <v>119</v>
      </c>
    </row>
    <row r="10" spans="1:18" ht="19.5" thickBot="1" x14ac:dyDescent="0.5">
      <c r="A10" s="14"/>
      <c r="B10" s="14"/>
      <c r="C10" s="31">
        <f>SUM(C7:C9)</f>
        <v>1735612005935</v>
      </c>
      <c r="D10" s="14"/>
      <c r="E10" s="32">
        <v>1</v>
      </c>
      <c r="F10" s="14"/>
      <c r="G10" s="23" t="s">
        <v>121</v>
      </c>
    </row>
    <row r="11" spans="1:18" ht="19.5" thickTop="1" x14ac:dyDescent="0.45">
      <c r="A11" s="14"/>
      <c r="B11" s="14"/>
      <c r="C11" s="14"/>
      <c r="D11" s="14"/>
      <c r="E11" s="14"/>
      <c r="F11" s="14"/>
      <c r="G11" s="12"/>
    </row>
    <row r="12" spans="1:18" x14ac:dyDescent="0.45">
      <c r="A12" s="14"/>
      <c r="B12" s="14"/>
      <c r="C12" s="14"/>
      <c r="D12" s="14"/>
      <c r="E12" s="14"/>
      <c r="F12" s="14"/>
      <c r="G12" s="14"/>
    </row>
    <row r="14" spans="1:18" ht="30" x14ac:dyDescent="0.45">
      <c r="N14" s="4"/>
      <c r="O14" s="4"/>
      <c r="P14" s="4"/>
      <c r="Q14" s="4"/>
      <c r="R14" s="4"/>
    </row>
    <row r="15" spans="1:18" ht="30" x14ac:dyDescent="0.45">
      <c r="N15" s="4"/>
      <c r="O15" s="4"/>
      <c r="P15" s="4"/>
      <c r="Q15" s="4"/>
      <c r="R15" s="4"/>
    </row>
    <row r="16" spans="1:18" ht="30" x14ac:dyDescent="0.45">
      <c r="N16" s="4"/>
      <c r="O16" s="4"/>
      <c r="P16" s="4"/>
      <c r="Q16" s="4"/>
      <c r="R16" s="4"/>
    </row>
  </sheetData>
  <mergeCells count="6">
    <mergeCell ref="A4:G4"/>
    <mergeCell ref="A3:G3"/>
    <mergeCell ref="A2:G2"/>
    <mergeCell ref="N14:R14"/>
    <mergeCell ref="N15:R15"/>
    <mergeCell ref="N16:R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4"/>
  <sheetViews>
    <sheetView rightToLeft="1" workbookViewId="0">
      <selection activeCell="K21" sqref="K21"/>
    </sheetView>
  </sheetViews>
  <sheetFormatPr defaultColWidth="9.125" defaultRowHeight="18.75" x14ac:dyDescent="0.45"/>
  <cols>
    <col min="1" max="1" width="23.5" style="1" bestFit="1" customWidth="1"/>
    <col min="2" max="2" width="1" style="1" customWidth="1"/>
    <col min="3" max="3" width="11.25" style="1" bestFit="1" customWidth="1"/>
    <col min="4" max="4" width="1" style="1" customWidth="1"/>
    <col min="5" max="5" width="16.25" style="1" bestFit="1" customWidth="1"/>
    <col min="6" max="6" width="1" style="1" customWidth="1"/>
    <col min="7" max="7" width="16" style="1" bestFit="1" customWidth="1"/>
    <col min="8" max="8" width="1" style="1" customWidth="1"/>
    <col min="9" max="9" width="11.375" style="1" bestFit="1" customWidth="1"/>
    <col min="10" max="10" width="1" style="1" customWidth="1"/>
    <col min="11" max="11" width="16.125" style="1" bestFit="1" customWidth="1"/>
    <col min="12" max="12" width="1" style="1" customWidth="1"/>
    <col min="13" max="13" width="11.875" style="1" bestFit="1" customWidth="1"/>
    <col min="14" max="14" width="1" style="1" customWidth="1"/>
    <col min="15" max="15" width="15.75" style="1" bestFit="1" customWidth="1"/>
    <col min="16" max="16" width="1" style="1" customWidth="1"/>
    <col min="17" max="17" width="11.375" style="1" bestFit="1" customWidth="1"/>
    <col min="18" max="18" width="1" style="1" customWidth="1"/>
    <col min="19" max="19" width="8.25" style="1" bestFit="1" customWidth="1"/>
    <col min="20" max="20" width="1" style="1" customWidth="1"/>
    <col min="21" max="21" width="16.25" style="1" bestFit="1" customWidth="1"/>
    <col min="22" max="22" width="1" style="1" customWidth="1"/>
    <col min="23" max="23" width="16.25" style="1" bestFit="1" customWidth="1"/>
    <col min="24" max="24" width="1" style="1" customWidth="1"/>
    <col min="25" max="25" width="22.625" style="1" bestFit="1" customWidth="1"/>
    <col min="26" max="26" width="1" style="1" customWidth="1"/>
    <col min="27" max="27" width="9.125" style="1" customWidth="1"/>
    <col min="28" max="16384" width="9.125" style="1"/>
  </cols>
  <sheetData>
    <row r="2" spans="1:25" ht="26.25" x14ac:dyDescent="0.6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6.25" x14ac:dyDescent="0.6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6.25" x14ac:dyDescent="0.6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6" spans="1:25" ht="21" x14ac:dyDescent="0.45">
      <c r="A6" s="8" t="s">
        <v>3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</row>
    <row r="7" spans="1:25" ht="21" x14ac:dyDescent="0.45">
      <c r="A7" s="8" t="s">
        <v>3</v>
      </c>
      <c r="C7" s="8" t="s">
        <v>7</v>
      </c>
      <c r="E7" s="8" t="s">
        <v>8</v>
      </c>
      <c r="G7" s="8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8" t="s">
        <v>7</v>
      </c>
      <c r="S7" s="8" t="s">
        <v>12</v>
      </c>
      <c r="U7" s="8" t="s">
        <v>8</v>
      </c>
      <c r="W7" s="8" t="s">
        <v>9</v>
      </c>
      <c r="Y7" s="10" t="s">
        <v>13</v>
      </c>
    </row>
    <row r="8" spans="1:25" ht="21" x14ac:dyDescent="0.45">
      <c r="A8" s="9" t="s">
        <v>3</v>
      </c>
      <c r="C8" s="9" t="s">
        <v>7</v>
      </c>
      <c r="E8" s="9" t="s">
        <v>8</v>
      </c>
      <c r="G8" s="9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9" t="s">
        <v>7</v>
      </c>
      <c r="S8" s="9" t="s">
        <v>12</v>
      </c>
      <c r="U8" s="9" t="s">
        <v>8</v>
      </c>
      <c r="W8" s="9" t="s">
        <v>9</v>
      </c>
      <c r="Y8" s="9" t="s">
        <v>13</v>
      </c>
    </row>
    <row r="9" spans="1:25" ht="21" x14ac:dyDescent="0.55000000000000004">
      <c r="A9" s="2" t="s">
        <v>15</v>
      </c>
      <c r="C9" s="5">
        <v>413264738</v>
      </c>
      <c r="D9" s="5"/>
      <c r="E9" s="5">
        <v>5632691035751</v>
      </c>
      <c r="F9" s="5"/>
      <c r="G9" s="5">
        <v>3770239496575.9702</v>
      </c>
      <c r="H9" s="5"/>
      <c r="I9" s="5">
        <v>142828034</v>
      </c>
      <c r="J9" s="5"/>
      <c r="K9" s="5">
        <v>1698021352079</v>
      </c>
      <c r="L9" s="5"/>
      <c r="M9" s="5">
        <v>-138957250</v>
      </c>
      <c r="N9" s="5"/>
      <c r="O9" s="5">
        <v>1623608626300</v>
      </c>
      <c r="P9" s="5"/>
      <c r="Q9" s="5">
        <v>417135522</v>
      </c>
      <c r="R9" s="5"/>
      <c r="S9" s="5">
        <v>13050</v>
      </c>
      <c r="T9" s="5"/>
      <c r="U9" s="5">
        <v>5470459280373</v>
      </c>
      <c r="V9" s="5"/>
      <c r="W9" s="5">
        <v>5439481411992.7998</v>
      </c>
      <c r="Y9" s="12" t="s">
        <v>16</v>
      </c>
    </row>
    <row r="10" spans="1:25" ht="21" x14ac:dyDescent="0.55000000000000004">
      <c r="A10" s="2" t="s">
        <v>17</v>
      </c>
      <c r="C10" s="5">
        <v>2491511</v>
      </c>
      <c r="D10" s="5"/>
      <c r="E10" s="5">
        <v>345596290200</v>
      </c>
      <c r="F10" s="5"/>
      <c r="G10" s="5">
        <v>358497444183.80499</v>
      </c>
      <c r="H10" s="5"/>
      <c r="I10" s="5">
        <v>600325</v>
      </c>
      <c r="J10" s="5"/>
      <c r="K10" s="5">
        <v>90527649258</v>
      </c>
      <c r="L10" s="5"/>
      <c r="M10" s="5">
        <v>-602578</v>
      </c>
      <c r="N10" s="5"/>
      <c r="O10" s="5">
        <v>91937273257</v>
      </c>
      <c r="P10" s="5"/>
      <c r="Q10" s="5">
        <v>2489258</v>
      </c>
      <c r="R10" s="5"/>
      <c r="S10" s="5">
        <v>149121</v>
      </c>
      <c r="T10" s="5"/>
      <c r="U10" s="5">
        <v>352187956276</v>
      </c>
      <c r="V10" s="5"/>
      <c r="W10" s="5">
        <v>370918529729.914</v>
      </c>
      <c r="Y10" s="12" t="s">
        <v>18</v>
      </c>
    </row>
    <row r="11" spans="1:25" ht="21" x14ac:dyDescent="0.55000000000000004">
      <c r="A11" s="2" t="s">
        <v>19</v>
      </c>
      <c r="C11" s="5">
        <v>7291019</v>
      </c>
      <c r="D11" s="5"/>
      <c r="E11" s="5">
        <v>323772916655</v>
      </c>
      <c r="F11" s="5"/>
      <c r="G11" s="5">
        <v>290326291348.56598</v>
      </c>
      <c r="H11" s="5"/>
      <c r="I11" s="5">
        <v>2762115</v>
      </c>
      <c r="J11" s="5"/>
      <c r="K11" s="5">
        <v>117348894688</v>
      </c>
      <c r="L11" s="5"/>
      <c r="M11" s="5">
        <v>-2799768</v>
      </c>
      <c r="N11" s="5"/>
      <c r="O11" s="5">
        <v>119031599643</v>
      </c>
      <c r="P11" s="5"/>
      <c r="Q11" s="5">
        <v>7253366</v>
      </c>
      <c r="R11" s="5"/>
      <c r="S11" s="5">
        <v>43110</v>
      </c>
      <c r="T11" s="5"/>
      <c r="U11" s="5">
        <v>317603281513</v>
      </c>
      <c r="V11" s="5"/>
      <c r="W11" s="5">
        <v>312454961877.72198</v>
      </c>
      <c r="Y11" s="12" t="s">
        <v>20</v>
      </c>
    </row>
    <row r="12" spans="1:25" ht="21" x14ac:dyDescent="0.55000000000000004">
      <c r="A12" s="2" t="s">
        <v>21</v>
      </c>
      <c r="C12" s="5">
        <v>35477051</v>
      </c>
      <c r="D12" s="5"/>
      <c r="E12" s="5">
        <v>928965940620</v>
      </c>
      <c r="F12" s="5"/>
      <c r="G12" s="5">
        <v>737929040992.85205</v>
      </c>
      <c r="H12" s="5"/>
      <c r="I12" s="5">
        <v>10487894</v>
      </c>
      <c r="J12" s="5"/>
      <c r="K12" s="5">
        <v>228918688834</v>
      </c>
      <c r="L12" s="5"/>
      <c r="M12" s="5">
        <v>-5838543</v>
      </c>
      <c r="N12" s="5"/>
      <c r="O12" s="5">
        <v>131409415671</v>
      </c>
      <c r="P12" s="5"/>
      <c r="Q12" s="5">
        <v>40126402</v>
      </c>
      <c r="R12" s="5"/>
      <c r="S12" s="5">
        <v>21104</v>
      </c>
      <c r="T12" s="5"/>
      <c r="U12" s="5">
        <v>1005869672370</v>
      </c>
      <c r="V12" s="5"/>
      <c r="W12" s="5">
        <v>846183998841.26599</v>
      </c>
      <c r="Y12" s="12" t="s">
        <v>22</v>
      </c>
    </row>
    <row r="13" spans="1:25" ht="21" x14ac:dyDescent="0.55000000000000004">
      <c r="A13" s="2" t="s">
        <v>23</v>
      </c>
      <c r="C13" s="5">
        <v>23794596</v>
      </c>
      <c r="D13" s="5"/>
      <c r="E13" s="5">
        <v>409145749522</v>
      </c>
      <c r="F13" s="5"/>
      <c r="G13" s="5">
        <v>400871994124.69397</v>
      </c>
      <c r="H13" s="5"/>
      <c r="I13" s="5">
        <v>10594046</v>
      </c>
      <c r="J13" s="5"/>
      <c r="K13" s="5">
        <v>183128999057</v>
      </c>
      <c r="L13" s="5"/>
      <c r="M13" s="5">
        <v>-7897159</v>
      </c>
      <c r="N13" s="5"/>
      <c r="O13" s="5">
        <v>143857937917</v>
      </c>
      <c r="P13" s="5"/>
      <c r="Q13" s="5">
        <v>26491483</v>
      </c>
      <c r="R13" s="5"/>
      <c r="S13" s="5">
        <v>18120</v>
      </c>
      <c r="T13" s="5"/>
      <c r="U13" s="5">
        <v>456331443684</v>
      </c>
      <c r="V13" s="5"/>
      <c r="W13" s="5">
        <v>479660852449.31</v>
      </c>
      <c r="Y13" s="12" t="s">
        <v>24</v>
      </c>
    </row>
    <row r="14" spans="1:25" ht="21" x14ac:dyDescent="0.55000000000000004">
      <c r="A14" s="2" t="s">
        <v>25</v>
      </c>
      <c r="C14" s="5">
        <v>71401379</v>
      </c>
      <c r="D14" s="5"/>
      <c r="E14" s="5">
        <v>1114927792701</v>
      </c>
      <c r="F14" s="5"/>
      <c r="G14" s="5">
        <v>880066650597.427</v>
      </c>
      <c r="H14" s="5"/>
      <c r="I14" s="5">
        <v>16131662</v>
      </c>
      <c r="J14" s="5"/>
      <c r="K14" s="5">
        <v>211285791246</v>
      </c>
      <c r="L14" s="5"/>
      <c r="M14" s="5">
        <v>-21718585</v>
      </c>
      <c r="N14" s="5"/>
      <c r="O14" s="5">
        <v>287796922738</v>
      </c>
      <c r="P14" s="5"/>
      <c r="Q14" s="5">
        <v>65814456</v>
      </c>
      <c r="R14" s="5"/>
      <c r="S14" s="5">
        <v>13166</v>
      </c>
      <c r="T14" s="5"/>
      <c r="U14" s="5">
        <v>992097973184</v>
      </c>
      <c r="V14" s="5"/>
      <c r="W14" s="5">
        <v>865854577718.95105</v>
      </c>
      <c r="Y14" s="12" t="s">
        <v>26</v>
      </c>
    </row>
    <row r="15" spans="1:25" ht="21" x14ac:dyDescent="0.55000000000000004">
      <c r="A15" s="2" t="s">
        <v>27</v>
      </c>
      <c r="C15" s="5">
        <v>5084444</v>
      </c>
      <c r="D15" s="5"/>
      <c r="E15" s="5">
        <v>219850431948</v>
      </c>
      <c r="F15" s="5"/>
      <c r="G15" s="5">
        <v>203019969709.49799</v>
      </c>
      <c r="H15" s="5"/>
      <c r="I15" s="5">
        <v>4116679</v>
      </c>
      <c r="J15" s="5"/>
      <c r="K15" s="5">
        <v>164991214488</v>
      </c>
      <c r="L15" s="5"/>
      <c r="M15" s="5">
        <v>-3051357</v>
      </c>
      <c r="N15" s="5"/>
      <c r="O15" s="5">
        <v>127886273821</v>
      </c>
      <c r="P15" s="5"/>
      <c r="Q15" s="5">
        <v>6149766</v>
      </c>
      <c r="R15" s="5"/>
      <c r="S15" s="5">
        <v>37723</v>
      </c>
      <c r="T15" s="5"/>
      <c r="U15" s="5">
        <v>254541416542</v>
      </c>
      <c r="V15" s="5"/>
      <c r="W15" s="5">
        <v>231811312224.65799</v>
      </c>
      <c r="Y15" s="12" t="s">
        <v>28</v>
      </c>
    </row>
    <row r="16" spans="1:25" ht="21" x14ac:dyDescent="0.55000000000000004">
      <c r="A16" s="2" t="s">
        <v>29</v>
      </c>
      <c r="C16" s="5">
        <v>19258645</v>
      </c>
      <c r="D16" s="5"/>
      <c r="E16" s="5">
        <v>492916643247</v>
      </c>
      <c r="F16" s="5"/>
      <c r="G16" s="5">
        <v>461856202315.20001</v>
      </c>
      <c r="H16" s="5"/>
      <c r="I16" s="5">
        <v>10077185</v>
      </c>
      <c r="J16" s="5"/>
      <c r="K16" s="5">
        <v>240205982793</v>
      </c>
      <c r="L16" s="5"/>
      <c r="M16" s="5">
        <v>-4655122</v>
      </c>
      <c r="N16" s="5"/>
      <c r="O16" s="5">
        <v>114300638670</v>
      </c>
      <c r="P16" s="5"/>
      <c r="Q16" s="5">
        <v>24680708</v>
      </c>
      <c r="R16" s="5"/>
      <c r="S16" s="5">
        <v>23760</v>
      </c>
      <c r="T16" s="5"/>
      <c r="U16" s="5">
        <v>615115233851</v>
      </c>
      <c r="V16" s="5"/>
      <c r="W16" s="5">
        <v>585967947727.21899</v>
      </c>
      <c r="Y16" s="12" t="s">
        <v>30</v>
      </c>
    </row>
    <row r="22" spans="11:15" ht="30" x14ac:dyDescent="0.45">
      <c r="K22" s="4"/>
      <c r="L22" s="4"/>
      <c r="M22" s="4"/>
      <c r="N22" s="4"/>
      <c r="O22" s="4"/>
    </row>
    <row r="23" spans="11:15" ht="30" x14ac:dyDescent="0.45">
      <c r="K23" s="4"/>
      <c r="L23" s="4"/>
      <c r="M23" s="4"/>
      <c r="N23" s="4"/>
      <c r="O23" s="4"/>
    </row>
    <row r="24" spans="11:15" ht="30" x14ac:dyDescent="0.45">
      <c r="K24" s="4"/>
      <c r="L24" s="4"/>
      <c r="M24" s="4"/>
      <c r="N24" s="4"/>
      <c r="O24" s="4"/>
    </row>
  </sheetData>
  <mergeCells count="20">
    <mergeCell ref="A2:Y2"/>
    <mergeCell ref="A3:Y3"/>
    <mergeCell ref="A4:Y4"/>
    <mergeCell ref="Y7:Y8"/>
    <mergeCell ref="Q6:Y6"/>
    <mergeCell ref="K22:O22"/>
    <mergeCell ref="K23:O23"/>
    <mergeCell ref="K24:O2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rightToLeft="1" workbookViewId="0">
      <selection activeCell="O20" sqref="O20"/>
    </sheetView>
  </sheetViews>
  <sheetFormatPr defaultColWidth="9.125" defaultRowHeight="18.75" x14ac:dyDescent="0.45"/>
  <cols>
    <col min="1" max="1" width="10.75" style="14" bestFit="1" customWidth="1"/>
    <col min="2" max="2" width="1" style="14" customWidth="1"/>
    <col min="3" max="3" width="15.25" style="14" bestFit="1" customWidth="1"/>
    <col min="4" max="4" width="1" style="14" customWidth="1"/>
    <col min="5" max="5" width="12.5" style="14" bestFit="1" customWidth="1"/>
    <col min="6" max="6" width="1" style="14" customWidth="1"/>
    <col min="7" max="7" width="13.875" style="14" bestFit="1" customWidth="1"/>
    <col min="8" max="8" width="1" style="14" customWidth="1"/>
    <col min="9" max="9" width="10.125" style="14" bestFit="1" customWidth="1"/>
    <col min="10" max="10" width="1" style="14" customWidth="1"/>
    <col min="11" max="11" width="15.125" style="14" bestFit="1" customWidth="1"/>
    <col min="12" max="12" width="1" style="14" customWidth="1"/>
    <col min="13" max="13" width="16.75" style="14" bestFit="1" customWidth="1"/>
    <col min="14" max="14" width="1" style="14" customWidth="1"/>
    <col min="15" max="15" width="16.75" style="14" bestFit="1" customWidth="1"/>
    <col min="16" max="16" width="1" style="14" customWidth="1"/>
    <col min="17" max="17" width="15.375" style="14" bestFit="1" customWidth="1"/>
    <col min="18" max="18" width="1" style="14" customWidth="1"/>
    <col min="19" max="19" width="23.25" style="14" bestFit="1" customWidth="1"/>
    <col min="20" max="20" width="1" style="1" customWidth="1"/>
    <col min="21" max="21" width="9.125" style="1" customWidth="1"/>
    <col min="22" max="16384" width="9.125" style="1"/>
  </cols>
  <sheetData>
    <row r="2" spans="1:19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6" spans="1:19" ht="30" x14ac:dyDescent="0.45">
      <c r="A6" s="15" t="s">
        <v>33</v>
      </c>
      <c r="C6" s="16" t="s">
        <v>34</v>
      </c>
      <c r="D6" s="16" t="s">
        <v>34</v>
      </c>
      <c r="E6" s="16" t="s">
        <v>34</v>
      </c>
      <c r="F6" s="16" t="s">
        <v>34</v>
      </c>
      <c r="G6" s="16" t="s">
        <v>34</v>
      </c>
      <c r="H6" s="16" t="s">
        <v>34</v>
      </c>
      <c r="I6" s="16" t="s">
        <v>34</v>
      </c>
      <c r="K6" s="17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45">
      <c r="A7" s="16" t="s">
        <v>33</v>
      </c>
      <c r="C7" s="17" t="s">
        <v>35</v>
      </c>
      <c r="E7" s="17" t="s">
        <v>36</v>
      </c>
      <c r="G7" s="17" t="s">
        <v>37</v>
      </c>
      <c r="I7" s="17" t="s">
        <v>31</v>
      </c>
      <c r="K7" s="17" t="s">
        <v>38</v>
      </c>
      <c r="M7" s="17" t="s">
        <v>39</v>
      </c>
      <c r="O7" s="17" t="s">
        <v>40</v>
      </c>
      <c r="Q7" s="17" t="s">
        <v>38</v>
      </c>
      <c r="S7" s="17" t="s">
        <v>32</v>
      </c>
    </row>
    <row r="8" spans="1:19" ht="21" x14ac:dyDescent="0.45">
      <c r="A8" s="18" t="s">
        <v>41</v>
      </c>
      <c r="C8" s="14" t="s">
        <v>42</v>
      </c>
      <c r="E8" s="14" t="s">
        <v>43</v>
      </c>
      <c r="G8" s="14" t="s">
        <v>44</v>
      </c>
      <c r="I8" s="19">
        <v>0</v>
      </c>
      <c r="K8" s="20">
        <v>71703003552</v>
      </c>
      <c r="M8" s="20">
        <v>115673506362</v>
      </c>
      <c r="O8" s="20">
        <v>187375976028</v>
      </c>
      <c r="Q8" s="20">
        <v>533886</v>
      </c>
      <c r="S8" s="12" t="s">
        <v>45</v>
      </c>
    </row>
    <row r="9" spans="1:19" ht="21" x14ac:dyDescent="0.45">
      <c r="A9" s="18" t="s">
        <v>46</v>
      </c>
      <c r="C9" s="14" t="s">
        <v>47</v>
      </c>
      <c r="E9" s="14" t="s">
        <v>43</v>
      </c>
      <c r="G9" s="14" t="s">
        <v>48</v>
      </c>
      <c r="I9" s="19">
        <v>0</v>
      </c>
      <c r="K9" s="20">
        <v>18436012</v>
      </c>
      <c r="M9" s="20">
        <v>130000151115</v>
      </c>
      <c r="O9" s="20">
        <v>130000000000</v>
      </c>
      <c r="Q9" s="20">
        <v>18587127</v>
      </c>
      <c r="S9" s="12" t="s">
        <v>45</v>
      </c>
    </row>
    <row r="10" spans="1:19" ht="21" x14ac:dyDescent="0.45">
      <c r="A10" s="18" t="s">
        <v>46</v>
      </c>
      <c r="C10" s="14" t="s">
        <v>49</v>
      </c>
      <c r="E10" s="14" t="s">
        <v>50</v>
      </c>
      <c r="G10" s="14" t="s">
        <v>51</v>
      </c>
      <c r="I10" s="14">
        <v>0</v>
      </c>
      <c r="K10" s="20">
        <v>1758000</v>
      </c>
      <c r="M10" s="20">
        <v>0</v>
      </c>
      <c r="O10" s="20">
        <v>0</v>
      </c>
      <c r="Q10" s="20">
        <v>1758000</v>
      </c>
      <c r="S10" s="12" t="s">
        <v>45</v>
      </c>
    </row>
    <row r="11" spans="1:19" ht="21" x14ac:dyDescent="0.45">
      <c r="A11" s="18" t="s">
        <v>46</v>
      </c>
      <c r="C11" s="14" t="s">
        <v>52</v>
      </c>
      <c r="E11" s="14" t="s">
        <v>50</v>
      </c>
      <c r="G11" s="14" t="s">
        <v>53</v>
      </c>
      <c r="I11" s="14">
        <v>0</v>
      </c>
      <c r="K11" s="20">
        <v>500000</v>
      </c>
      <c r="M11" s="20">
        <v>0</v>
      </c>
      <c r="O11" s="20">
        <v>0</v>
      </c>
      <c r="Q11" s="20">
        <v>500000</v>
      </c>
      <c r="S11" s="12" t="s">
        <v>45</v>
      </c>
    </row>
    <row r="12" spans="1:19" ht="21" x14ac:dyDescent="0.45">
      <c r="A12" s="18" t="s">
        <v>46</v>
      </c>
      <c r="C12" s="14" t="s">
        <v>54</v>
      </c>
      <c r="E12" s="14" t="s">
        <v>43</v>
      </c>
      <c r="G12" s="14" t="s">
        <v>53</v>
      </c>
      <c r="I12" s="19">
        <v>0</v>
      </c>
      <c r="K12" s="20">
        <v>1295013</v>
      </c>
      <c r="M12" s="20">
        <v>300000010615</v>
      </c>
      <c r="O12" s="20">
        <v>300000000000</v>
      </c>
      <c r="Q12" s="20">
        <v>1305628</v>
      </c>
      <c r="S12" s="12" t="s">
        <v>45</v>
      </c>
    </row>
    <row r="13" spans="1:19" ht="21" x14ac:dyDescent="0.45">
      <c r="A13" s="18" t="s">
        <v>46</v>
      </c>
      <c r="C13" s="14" t="s">
        <v>55</v>
      </c>
      <c r="E13" s="14" t="s">
        <v>43</v>
      </c>
      <c r="G13" s="14" t="s">
        <v>53</v>
      </c>
      <c r="I13" s="19">
        <v>0</v>
      </c>
      <c r="K13" s="20">
        <v>872563</v>
      </c>
      <c r="M13" s="20">
        <v>7152</v>
      </c>
      <c r="O13" s="20">
        <v>0</v>
      </c>
      <c r="Q13" s="20">
        <v>879715</v>
      </c>
      <c r="S13" s="12" t="s">
        <v>45</v>
      </c>
    </row>
    <row r="14" spans="1:19" ht="21" x14ac:dyDescent="0.45">
      <c r="A14" s="18" t="s">
        <v>41</v>
      </c>
      <c r="C14" s="14" t="s">
        <v>56</v>
      </c>
      <c r="E14" s="14" t="s">
        <v>43</v>
      </c>
      <c r="G14" s="14" t="s">
        <v>57</v>
      </c>
      <c r="I14" s="19">
        <v>0</v>
      </c>
      <c r="K14" s="20">
        <v>582021</v>
      </c>
      <c r="M14" s="20">
        <v>14464416172</v>
      </c>
      <c r="O14" s="20">
        <v>12105788091</v>
      </c>
      <c r="Q14" s="20">
        <v>2359210102</v>
      </c>
      <c r="S14" s="12" t="s">
        <v>58</v>
      </c>
    </row>
    <row r="15" spans="1:19" ht="21" x14ac:dyDescent="0.45">
      <c r="A15" s="18" t="s">
        <v>41</v>
      </c>
      <c r="C15" s="14" t="s">
        <v>59</v>
      </c>
      <c r="E15" s="14" t="s">
        <v>43</v>
      </c>
      <c r="G15" s="14" t="s">
        <v>57</v>
      </c>
      <c r="I15" s="19">
        <v>0</v>
      </c>
      <c r="K15" s="20">
        <v>102315999225</v>
      </c>
      <c r="M15" s="20">
        <v>74376766640</v>
      </c>
      <c r="O15" s="20">
        <v>70647844186</v>
      </c>
      <c r="Q15" s="20">
        <v>106044921679</v>
      </c>
      <c r="S15" s="12" t="s">
        <v>60</v>
      </c>
    </row>
    <row r="16" spans="1:19" ht="21" x14ac:dyDescent="0.45">
      <c r="A16" s="18" t="s">
        <v>41</v>
      </c>
      <c r="C16" s="14" t="s">
        <v>61</v>
      </c>
      <c r="E16" s="14" t="s">
        <v>43</v>
      </c>
      <c r="G16" s="14" t="s">
        <v>57</v>
      </c>
      <c r="I16" s="19">
        <v>0</v>
      </c>
      <c r="K16" s="20">
        <v>1166525</v>
      </c>
      <c r="M16" s="20">
        <v>9562</v>
      </c>
      <c r="O16" s="20">
        <v>0</v>
      </c>
      <c r="Q16" s="20">
        <v>1176087</v>
      </c>
      <c r="S16" s="12" t="s">
        <v>45</v>
      </c>
    </row>
    <row r="17" spans="7:19" ht="19.5" thickBot="1" x14ac:dyDescent="0.5">
      <c r="G17" s="21"/>
      <c r="I17" s="21"/>
      <c r="K17" s="22"/>
      <c r="M17" s="22"/>
      <c r="O17" s="22"/>
      <c r="Q17" s="22"/>
      <c r="S17" s="23"/>
    </row>
    <row r="18" spans="7:19" ht="19.5" thickTop="1" x14ac:dyDescent="0.45"/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rightToLeft="1" workbookViewId="0">
      <selection activeCell="C15" sqref="C15"/>
    </sheetView>
  </sheetViews>
  <sheetFormatPr defaultColWidth="9.125" defaultRowHeight="18.75" x14ac:dyDescent="0.45"/>
  <cols>
    <col min="1" max="1" width="12" style="1" bestFit="1" customWidth="1"/>
    <col min="2" max="2" width="1" style="1" customWidth="1"/>
    <col min="3" max="3" width="18" style="1" bestFit="1" customWidth="1"/>
    <col min="4" max="5" width="1" style="1" customWidth="1"/>
    <col min="6" max="6" width="12.375" style="1" bestFit="1" customWidth="1"/>
    <col min="7" max="7" width="1" style="1" customWidth="1"/>
    <col min="8" max="8" width="13.875" style="1" bestFit="1" customWidth="1"/>
    <col min="9" max="9" width="1" style="1" customWidth="1"/>
    <col min="10" max="10" width="14.125" style="1" bestFit="1" customWidth="1"/>
    <col min="11" max="11" width="1" style="1" customWidth="1"/>
    <col min="12" max="12" width="12.375" style="1" bestFit="1" customWidth="1"/>
    <col min="13" max="13" width="1" style="1" customWidth="1"/>
    <col min="14" max="14" width="13.875" style="1" bestFit="1" customWidth="1"/>
    <col min="15" max="15" width="1" style="1" customWidth="1"/>
    <col min="16" max="16" width="14.125" style="1" bestFit="1" customWidth="1"/>
    <col min="17" max="17" width="1" style="1" customWidth="1"/>
    <col min="18" max="18" width="9.125" style="1" customWidth="1"/>
    <col min="19" max="16384" width="9.125" style="1"/>
  </cols>
  <sheetData>
    <row r="2" spans="1:16" ht="30" x14ac:dyDescent="0.7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30" x14ac:dyDescent="0.75">
      <c r="A3" s="7" t="s">
        <v>62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30" x14ac:dyDescent="0.7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1:16" ht="30" x14ac:dyDescent="0.45">
      <c r="A6" s="16" t="s">
        <v>63</v>
      </c>
      <c r="B6" s="16" t="s">
        <v>63</v>
      </c>
      <c r="C6" s="16" t="s">
        <v>63</v>
      </c>
      <c r="D6" s="16" t="s">
        <v>63</v>
      </c>
      <c r="F6" s="16" t="s">
        <v>64</v>
      </c>
      <c r="G6" s="16" t="s">
        <v>64</v>
      </c>
      <c r="H6" s="16" t="s">
        <v>64</v>
      </c>
      <c r="I6" s="16" t="s">
        <v>64</v>
      </c>
      <c r="J6" s="16" t="s">
        <v>64</v>
      </c>
      <c r="L6" s="16" t="s">
        <v>65</v>
      </c>
      <c r="M6" s="16" t="s">
        <v>65</v>
      </c>
      <c r="N6" s="16" t="s">
        <v>65</v>
      </c>
      <c r="O6" s="16" t="s">
        <v>65</v>
      </c>
      <c r="P6" s="16" t="s">
        <v>65</v>
      </c>
    </row>
    <row r="7" spans="1:16" ht="30" x14ac:dyDescent="0.45">
      <c r="A7" s="24" t="s">
        <v>66</v>
      </c>
      <c r="C7" s="24" t="s">
        <v>67</v>
      </c>
      <c r="F7" s="24" t="s">
        <v>68</v>
      </c>
      <c r="H7" s="24" t="s">
        <v>69</v>
      </c>
      <c r="J7" s="24" t="s">
        <v>70</v>
      </c>
      <c r="L7" s="24" t="s">
        <v>68</v>
      </c>
      <c r="N7" s="24" t="s">
        <v>69</v>
      </c>
      <c r="P7" s="24" t="s">
        <v>70</v>
      </c>
    </row>
    <row r="8" spans="1:16" ht="21" x14ac:dyDescent="0.55000000000000004">
      <c r="A8" s="2" t="s">
        <v>41</v>
      </c>
      <c r="C8" s="3">
        <v>1</v>
      </c>
      <c r="F8" s="3">
        <v>4340</v>
      </c>
      <c r="H8" s="3">
        <v>0</v>
      </c>
      <c r="J8" s="3">
        <v>4340</v>
      </c>
      <c r="L8" s="3">
        <v>1594346521</v>
      </c>
      <c r="N8" s="3">
        <v>0</v>
      </c>
      <c r="P8" s="3">
        <v>1594346521</v>
      </c>
    </row>
    <row r="9" spans="1:16" ht="21" x14ac:dyDescent="0.55000000000000004">
      <c r="A9" s="2" t="s">
        <v>46</v>
      </c>
      <c r="C9" s="3">
        <v>31</v>
      </c>
      <c r="F9" s="3">
        <v>151115</v>
      </c>
      <c r="H9" s="3">
        <v>0</v>
      </c>
      <c r="J9" s="3">
        <v>151115</v>
      </c>
      <c r="L9" s="3">
        <v>597127</v>
      </c>
      <c r="N9" s="3">
        <v>0</v>
      </c>
      <c r="P9" s="3">
        <v>597127</v>
      </c>
    </row>
    <row r="10" spans="1:16" ht="21" x14ac:dyDescent="0.55000000000000004">
      <c r="A10" s="2" t="s">
        <v>46</v>
      </c>
      <c r="C10" s="3">
        <v>1</v>
      </c>
      <c r="F10" s="3">
        <v>10615</v>
      </c>
      <c r="H10" s="3">
        <v>0</v>
      </c>
      <c r="J10" s="3">
        <v>10615</v>
      </c>
      <c r="L10" s="3">
        <v>79694388</v>
      </c>
      <c r="N10" s="3">
        <v>0</v>
      </c>
      <c r="P10" s="3">
        <v>79694388</v>
      </c>
    </row>
    <row r="11" spans="1:16" ht="21" x14ac:dyDescent="0.55000000000000004">
      <c r="A11" s="2" t="s">
        <v>46</v>
      </c>
      <c r="C11" s="3">
        <v>1</v>
      </c>
      <c r="F11" s="3">
        <v>7152</v>
      </c>
      <c r="H11" s="3">
        <v>0</v>
      </c>
      <c r="J11" s="3">
        <v>7152</v>
      </c>
      <c r="L11" s="3">
        <v>14246</v>
      </c>
      <c r="N11" s="3">
        <v>0</v>
      </c>
      <c r="P11" s="3">
        <v>14246</v>
      </c>
    </row>
    <row r="12" spans="1:16" ht="21" x14ac:dyDescent="0.55000000000000004">
      <c r="A12" s="2" t="s">
        <v>41</v>
      </c>
      <c r="C12" s="3">
        <v>30</v>
      </c>
      <c r="F12" s="3">
        <v>4771</v>
      </c>
      <c r="H12" s="3">
        <v>0</v>
      </c>
      <c r="J12" s="3">
        <v>4771</v>
      </c>
      <c r="L12" s="3">
        <v>609058138</v>
      </c>
      <c r="N12" s="3">
        <v>0</v>
      </c>
      <c r="P12" s="3">
        <v>609058138</v>
      </c>
    </row>
    <row r="13" spans="1:16" ht="21" x14ac:dyDescent="0.55000000000000004">
      <c r="A13" s="2" t="s">
        <v>41</v>
      </c>
      <c r="C13" s="3">
        <v>30</v>
      </c>
      <c r="F13" s="3">
        <v>685200091</v>
      </c>
      <c r="H13" s="3">
        <v>0</v>
      </c>
      <c r="J13" s="3">
        <v>685200091</v>
      </c>
      <c r="L13" s="3">
        <v>2436652287</v>
      </c>
      <c r="N13" s="3">
        <v>0</v>
      </c>
      <c r="P13" s="3">
        <v>2436652287</v>
      </c>
    </row>
    <row r="14" spans="1:16" ht="21.75" thickBot="1" x14ac:dyDescent="0.6">
      <c r="A14" s="2" t="s">
        <v>41</v>
      </c>
      <c r="C14" s="3">
        <v>30</v>
      </c>
      <c r="F14" s="25">
        <v>9562</v>
      </c>
      <c r="H14" s="25">
        <v>0</v>
      </c>
      <c r="J14" s="25">
        <v>9562</v>
      </c>
      <c r="L14" s="25">
        <v>9562</v>
      </c>
      <c r="N14" s="25">
        <v>0</v>
      </c>
      <c r="P14" s="25">
        <v>9562</v>
      </c>
    </row>
    <row r="15" spans="1:16" ht="19.5" thickTop="1" x14ac:dyDescent="0.45"/>
    <row r="20" spans="10:14" ht="30" x14ac:dyDescent="0.45">
      <c r="J20" s="4"/>
      <c r="K20" s="4"/>
      <c r="L20" s="4"/>
      <c r="M20" s="4"/>
      <c r="N20" s="4"/>
    </row>
    <row r="21" spans="10:14" ht="30" x14ac:dyDescent="0.45">
      <c r="J21" s="4"/>
      <c r="K21" s="4"/>
      <c r="L21" s="4"/>
      <c r="M21" s="4"/>
      <c r="N21" s="4"/>
    </row>
    <row r="22" spans="10:14" ht="30" x14ac:dyDescent="0.45">
      <c r="J22" s="4"/>
      <c r="K22" s="4"/>
      <c r="L22" s="4"/>
      <c r="M22" s="4"/>
      <c r="N22" s="4"/>
    </row>
  </sheetData>
  <mergeCells count="17">
    <mergeCell ref="A2:P2"/>
    <mergeCell ref="A3:P3"/>
    <mergeCell ref="A4:P4"/>
    <mergeCell ref="N7"/>
    <mergeCell ref="P7"/>
    <mergeCell ref="L6:P6"/>
    <mergeCell ref="J20:N20"/>
    <mergeCell ref="J21:N21"/>
    <mergeCell ref="J22:N22"/>
    <mergeCell ref="F7"/>
    <mergeCell ref="H7"/>
    <mergeCell ref="J7"/>
    <mergeCell ref="F6:J6"/>
    <mergeCell ref="L7"/>
    <mergeCell ref="A7"/>
    <mergeCell ref="C7"/>
    <mergeCell ref="A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rightToLeft="1" workbookViewId="0">
      <selection activeCell="O14" sqref="O14"/>
    </sheetView>
  </sheetViews>
  <sheetFormatPr defaultColWidth="9.125" defaultRowHeight="18.75" x14ac:dyDescent="0.45"/>
  <cols>
    <col min="1" max="1" width="17" style="1" bestFit="1" customWidth="1"/>
    <col min="2" max="2" width="1" style="1" customWidth="1"/>
    <col min="3" max="3" width="13.5" style="1" bestFit="1" customWidth="1"/>
    <col min="4" max="4" width="1" style="1" customWidth="1"/>
    <col min="5" max="5" width="35.75" style="1" bestFit="1" customWidth="1"/>
    <col min="6" max="6" width="1" style="1" customWidth="1"/>
    <col min="7" max="7" width="24.25" style="1" bestFit="1" customWidth="1"/>
    <col min="8" max="8" width="1" style="1" customWidth="1"/>
    <col min="9" max="9" width="24.125" style="1" bestFit="1" customWidth="1"/>
    <col min="10" max="10" width="1" style="1" customWidth="1"/>
    <col min="11" max="11" width="13.875" style="1" bestFit="1" customWidth="1"/>
    <col min="12" max="12" width="1" style="1" customWidth="1"/>
    <col min="13" max="13" width="25.375" style="1" bestFit="1" customWidth="1"/>
    <col min="14" max="14" width="1" style="1" customWidth="1"/>
    <col min="15" max="15" width="24.125" style="1" bestFit="1" customWidth="1"/>
    <col min="16" max="16" width="1" style="1" customWidth="1"/>
    <col min="17" max="17" width="13.875" style="1" bestFit="1" customWidth="1"/>
    <col min="18" max="18" width="1" style="1" customWidth="1"/>
    <col min="19" max="19" width="25.37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30" customHeight="1" x14ac:dyDescent="0.7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30" customHeight="1" x14ac:dyDescent="0.75">
      <c r="A3" s="7" t="s">
        <v>62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30" customHeight="1" x14ac:dyDescent="0.7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6" spans="1:19" ht="30" x14ac:dyDescent="0.45">
      <c r="A6" s="15" t="s">
        <v>3</v>
      </c>
      <c r="C6" s="16" t="s">
        <v>72</v>
      </c>
      <c r="D6" s="16" t="s">
        <v>72</v>
      </c>
      <c r="E6" s="16" t="s">
        <v>72</v>
      </c>
      <c r="F6" s="16" t="s">
        <v>72</v>
      </c>
      <c r="G6" s="16" t="s">
        <v>72</v>
      </c>
      <c r="I6" s="16" t="s">
        <v>64</v>
      </c>
      <c r="J6" s="16" t="s">
        <v>64</v>
      </c>
      <c r="K6" s="16" t="s">
        <v>64</v>
      </c>
      <c r="L6" s="16" t="s">
        <v>64</v>
      </c>
      <c r="M6" s="16" t="s">
        <v>64</v>
      </c>
      <c r="O6" s="16" t="s">
        <v>65</v>
      </c>
      <c r="P6" s="16" t="s">
        <v>65</v>
      </c>
      <c r="Q6" s="16" t="s">
        <v>65</v>
      </c>
      <c r="R6" s="16" t="s">
        <v>65</v>
      </c>
      <c r="S6" s="16" t="s">
        <v>65</v>
      </c>
    </row>
    <row r="7" spans="1:19" ht="30" x14ac:dyDescent="0.45">
      <c r="A7" s="16" t="s">
        <v>3</v>
      </c>
      <c r="C7" s="16" t="s">
        <v>73</v>
      </c>
      <c r="E7" s="16" t="s">
        <v>74</v>
      </c>
      <c r="G7" s="16" t="s">
        <v>75</v>
      </c>
      <c r="I7" s="16" t="s">
        <v>76</v>
      </c>
      <c r="K7" s="16" t="s">
        <v>69</v>
      </c>
      <c r="M7" s="16" t="s">
        <v>77</v>
      </c>
      <c r="O7" s="16" t="s">
        <v>76</v>
      </c>
      <c r="Q7" s="16" t="s">
        <v>69</v>
      </c>
      <c r="S7" s="16" t="s">
        <v>77</v>
      </c>
    </row>
    <row r="8" spans="1:19" ht="21" x14ac:dyDescent="0.55000000000000004">
      <c r="A8" s="2" t="s">
        <v>21</v>
      </c>
      <c r="C8" s="1" t="s">
        <v>78</v>
      </c>
      <c r="E8" s="3">
        <v>32614544</v>
      </c>
      <c r="G8" s="3">
        <v>410</v>
      </c>
      <c r="I8" s="26">
        <v>0</v>
      </c>
      <c r="K8" s="26">
        <v>0</v>
      </c>
      <c r="M8" s="26">
        <v>0</v>
      </c>
      <c r="O8" s="26">
        <v>13371963040</v>
      </c>
      <c r="Q8" s="26">
        <v>1379907734</v>
      </c>
      <c r="S8" s="26">
        <v>11992055306</v>
      </c>
    </row>
    <row r="9" spans="1:19" ht="19.5" thickBot="1" x14ac:dyDescent="0.5">
      <c r="I9" s="27">
        <v>0</v>
      </c>
      <c r="K9" s="27">
        <v>0</v>
      </c>
      <c r="M9" s="27">
        <v>0</v>
      </c>
      <c r="O9" s="27">
        <v>13371963040</v>
      </c>
      <c r="Q9" s="27">
        <v>1379907734</v>
      </c>
      <c r="S9" s="27">
        <v>11992055306</v>
      </c>
    </row>
    <row r="10" spans="1:19" ht="19.5" thickTop="1" x14ac:dyDescent="0.45"/>
    <row r="17" spans="7:11" ht="30" x14ac:dyDescent="0.45">
      <c r="G17" s="4"/>
      <c r="H17" s="4"/>
      <c r="I17" s="4"/>
      <c r="J17" s="4"/>
      <c r="K17" s="4"/>
    </row>
    <row r="18" spans="7:11" ht="30" x14ac:dyDescent="0.45">
      <c r="G18" s="4"/>
      <c r="H18" s="4"/>
      <c r="I18" s="4"/>
      <c r="J18" s="4"/>
      <c r="K18" s="4"/>
    </row>
    <row r="19" spans="7:11" ht="30" x14ac:dyDescent="0.45">
      <c r="G19" s="4"/>
      <c r="H19" s="4"/>
      <c r="I19" s="4"/>
      <c r="J19" s="4"/>
      <c r="K19" s="4"/>
    </row>
  </sheetData>
  <mergeCells count="19">
    <mergeCell ref="G17:K17"/>
    <mergeCell ref="G18:K18"/>
    <mergeCell ref="G19:K19"/>
    <mergeCell ref="A4:S4"/>
    <mergeCell ref="A2:S2"/>
    <mergeCell ref="A3:S3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rightToLeft="1" workbookViewId="0">
      <selection activeCell="I20" sqref="I20:M20"/>
    </sheetView>
  </sheetViews>
  <sheetFormatPr defaultColWidth="9.125" defaultRowHeight="18.75" x14ac:dyDescent="0.45"/>
  <cols>
    <col min="1" max="1" width="23.5" style="1" bestFit="1" customWidth="1"/>
    <col min="2" max="2" width="1" style="1" customWidth="1"/>
    <col min="3" max="3" width="11.375" style="1" bestFit="1" customWidth="1"/>
    <col min="4" max="4" width="1" style="1" customWidth="1"/>
    <col min="5" max="5" width="16.25" style="1" bestFit="1" customWidth="1"/>
    <col min="6" max="6" width="1" style="1" customWidth="1"/>
    <col min="7" max="7" width="16.25" style="1" bestFit="1" customWidth="1"/>
    <col min="8" max="8" width="1" style="1" customWidth="1"/>
    <col min="9" max="9" width="21" style="1" bestFit="1" customWidth="1"/>
    <col min="10" max="10" width="1" style="1" customWidth="1"/>
    <col min="11" max="11" width="11.375" style="1" bestFit="1" customWidth="1"/>
    <col min="12" max="12" width="1" style="1" customWidth="1"/>
    <col min="13" max="13" width="16.25" style="1" bestFit="1" customWidth="1"/>
    <col min="14" max="14" width="1" style="1" customWidth="1"/>
    <col min="15" max="15" width="16.25" style="1" bestFit="1" customWidth="1"/>
    <col min="16" max="16" width="1" style="1" customWidth="1"/>
    <col min="17" max="17" width="21" style="1" bestFit="1" customWidth="1"/>
    <col min="18" max="18" width="1" style="1" customWidth="1"/>
    <col min="19" max="19" width="9.125" style="1" customWidth="1"/>
    <col min="20" max="16384" width="9.125" style="1"/>
  </cols>
  <sheetData>
    <row r="1" spans="1:17" x14ac:dyDescent="0.4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30" x14ac:dyDescent="0.45">
      <c r="A3" s="4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4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ht="30" x14ac:dyDescent="0.45">
      <c r="A6" s="15" t="s">
        <v>3</v>
      </c>
      <c r="B6" s="14"/>
      <c r="C6" s="16" t="s">
        <v>64</v>
      </c>
      <c r="D6" s="16" t="s">
        <v>64</v>
      </c>
      <c r="E6" s="16" t="s">
        <v>64</v>
      </c>
      <c r="F6" s="16" t="s">
        <v>64</v>
      </c>
      <c r="G6" s="16" t="s">
        <v>64</v>
      </c>
      <c r="H6" s="16" t="s">
        <v>64</v>
      </c>
      <c r="I6" s="16" t="s">
        <v>64</v>
      </c>
      <c r="J6" s="14"/>
      <c r="K6" s="16" t="s">
        <v>65</v>
      </c>
      <c r="L6" s="16" t="s">
        <v>65</v>
      </c>
      <c r="M6" s="16" t="s">
        <v>65</v>
      </c>
      <c r="N6" s="16" t="s">
        <v>65</v>
      </c>
      <c r="O6" s="16" t="s">
        <v>65</v>
      </c>
      <c r="P6" s="16" t="s">
        <v>65</v>
      </c>
      <c r="Q6" s="16" t="s">
        <v>65</v>
      </c>
    </row>
    <row r="7" spans="1:17" ht="30" x14ac:dyDescent="0.45">
      <c r="A7" s="16" t="s">
        <v>3</v>
      </c>
      <c r="B7" s="14"/>
      <c r="C7" s="17" t="s">
        <v>7</v>
      </c>
      <c r="D7" s="14"/>
      <c r="E7" s="17" t="s">
        <v>79</v>
      </c>
      <c r="F7" s="14"/>
      <c r="G7" s="17" t="s">
        <v>80</v>
      </c>
      <c r="H7" s="14"/>
      <c r="I7" s="29" t="s">
        <v>81</v>
      </c>
      <c r="J7" s="14"/>
      <c r="K7" s="17" t="s">
        <v>7</v>
      </c>
      <c r="L7" s="14"/>
      <c r="M7" s="17" t="s">
        <v>79</v>
      </c>
      <c r="N7" s="14"/>
      <c r="O7" s="17" t="s">
        <v>80</v>
      </c>
      <c r="P7" s="14"/>
      <c r="Q7" s="29" t="s">
        <v>81</v>
      </c>
    </row>
    <row r="8" spans="1:17" ht="21" x14ac:dyDescent="0.45">
      <c r="A8" s="18" t="s">
        <v>29</v>
      </c>
      <c r="B8" s="14"/>
      <c r="C8" s="30">
        <v>24680708</v>
      </c>
      <c r="D8" s="30"/>
      <c r="E8" s="30">
        <v>585967947727</v>
      </c>
      <c r="F8" s="30"/>
      <c r="G8" s="30">
        <v>584152779954</v>
      </c>
      <c r="H8" s="30"/>
      <c r="I8" s="30">
        <v>1815167773</v>
      </c>
      <c r="J8" s="30"/>
      <c r="K8" s="30">
        <v>24680708</v>
      </c>
      <c r="L8" s="30"/>
      <c r="M8" s="30">
        <v>585967947727</v>
      </c>
      <c r="N8" s="30"/>
      <c r="O8" s="30">
        <v>614735709415</v>
      </c>
      <c r="P8" s="30"/>
      <c r="Q8" s="30">
        <v>-28767761687</v>
      </c>
    </row>
    <row r="9" spans="1:17" ht="21" x14ac:dyDescent="0.45">
      <c r="A9" s="18" t="s">
        <v>15</v>
      </c>
      <c r="B9" s="14"/>
      <c r="C9" s="30">
        <v>417135522</v>
      </c>
      <c r="D9" s="30"/>
      <c r="E9" s="30">
        <v>5439481411992</v>
      </c>
      <c r="F9" s="30"/>
      <c r="G9" s="30">
        <v>3608007741197</v>
      </c>
      <c r="H9" s="30"/>
      <c r="I9" s="30">
        <v>1831473670795</v>
      </c>
      <c r="J9" s="30"/>
      <c r="K9" s="30">
        <v>417135522</v>
      </c>
      <c r="L9" s="30"/>
      <c r="M9" s="30">
        <v>5439481411992</v>
      </c>
      <c r="N9" s="30"/>
      <c r="O9" s="30">
        <v>5470459280373</v>
      </c>
      <c r="P9" s="30"/>
      <c r="Q9" s="30">
        <v>-30977868380</v>
      </c>
    </row>
    <row r="10" spans="1:17" ht="21" x14ac:dyDescent="0.45">
      <c r="A10" s="18" t="s">
        <v>21</v>
      </c>
      <c r="B10" s="14"/>
      <c r="C10" s="30">
        <v>40126402</v>
      </c>
      <c r="D10" s="30"/>
      <c r="E10" s="30">
        <v>846183998841</v>
      </c>
      <c r="F10" s="30"/>
      <c r="G10" s="30">
        <v>814832772742</v>
      </c>
      <c r="H10" s="30"/>
      <c r="I10" s="30">
        <v>31351226099</v>
      </c>
      <c r="J10" s="30"/>
      <c r="K10" s="30">
        <v>40126402</v>
      </c>
      <c r="L10" s="30"/>
      <c r="M10" s="30">
        <v>846183998841</v>
      </c>
      <c r="N10" s="30"/>
      <c r="O10" s="30">
        <v>1005869672370</v>
      </c>
      <c r="P10" s="30"/>
      <c r="Q10" s="30">
        <v>-159685673528</v>
      </c>
    </row>
    <row r="11" spans="1:17" ht="21" x14ac:dyDescent="0.45">
      <c r="A11" s="18" t="s">
        <v>17</v>
      </c>
      <c r="B11" s="14"/>
      <c r="C11" s="30">
        <v>2489258</v>
      </c>
      <c r="D11" s="30"/>
      <c r="E11" s="30">
        <v>370918529729</v>
      </c>
      <c r="F11" s="30"/>
      <c r="G11" s="30">
        <v>365089110259</v>
      </c>
      <c r="H11" s="30"/>
      <c r="I11" s="30">
        <v>5829419470</v>
      </c>
      <c r="J11" s="30"/>
      <c r="K11" s="30">
        <v>2489258</v>
      </c>
      <c r="L11" s="30"/>
      <c r="M11" s="30">
        <v>370918529729</v>
      </c>
      <c r="N11" s="30"/>
      <c r="O11" s="30">
        <v>352187956276</v>
      </c>
      <c r="P11" s="30"/>
      <c r="Q11" s="30">
        <v>18730573453</v>
      </c>
    </row>
    <row r="12" spans="1:17" ht="21" x14ac:dyDescent="0.45">
      <c r="A12" s="18" t="s">
        <v>23</v>
      </c>
      <c r="B12" s="14"/>
      <c r="C12" s="30">
        <v>26491483</v>
      </c>
      <c r="D12" s="30"/>
      <c r="E12" s="30">
        <v>479660852449</v>
      </c>
      <c r="F12" s="30"/>
      <c r="G12" s="30">
        <v>448054652749</v>
      </c>
      <c r="H12" s="30"/>
      <c r="I12" s="30">
        <v>31606199700</v>
      </c>
      <c r="J12" s="30"/>
      <c r="K12" s="30">
        <v>26491483</v>
      </c>
      <c r="L12" s="30"/>
      <c r="M12" s="30">
        <v>479660852449</v>
      </c>
      <c r="N12" s="30"/>
      <c r="O12" s="30">
        <v>456339108889</v>
      </c>
      <c r="P12" s="30"/>
      <c r="Q12" s="30">
        <v>23321743560</v>
      </c>
    </row>
    <row r="13" spans="1:17" ht="21" x14ac:dyDescent="0.45">
      <c r="A13" s="18" t="s">
        <v>25</v>
      </c>
      <c r="B13" s="14"/>
      <c r="C13" s="30">
        <v>65814456</v>
      </c>
      <c r="D13" s="30"/>
      <c r="E13" s="30">
        <v>865854577718</v>
      </c>
      <c r="F13" s="30"/>
      <c r="G13" s="30">
        <v>757218392435</v>
      </c>
      <c r="H13" s="30"/>
      <c r="I13" s="30">
        <v>108636185283</v>
      </c>
      <c r="J13" s="30"/>
      <c r="K13" s="30">
        <v>65814456</v>
      </c>
      <c r="L13" s="30"/>
      <c r="M13" s="30">
        <v>865854577718</v>
      </c>
      <c r="N13" s="30"/>
      <c r="O13" s="30">
        <v>992145667479</v>
      </c>
      <c r="P13" s="30"/>
      <c r="Q13" s="30">
        <v>-126291089760</v>
      </c>
    </row>
    <row r="14" spans="1:17" ht="21" x14ac:dyDescent="0.45">
      <c r="A14" s="18" t="s">
        <v>27</v>
      </c>
      <c r="B14" s="14"/>
      <c r="C14" s="30">
        <v>6149766</v>
      </c>
      <c r="D14" s="30"/>
      <c r="E14" s="30">
        <v>231811312224</v>
      </c>
      <c r="F14" s="30"/>
      <c r="G14" s="30">
        <v>237710954303</v>
      </c>
      <c r="H14" s="30"/>
      <c r="I14" s="30">
        <v>-5899642078</v>
      </c>
      <c r="J14" s="30"/>
      <c r="K14" s="30">
        <v>6149766</v>
      </c>
      <c r="L14" s="30"/>
      <c r="M14" s="30">
        <v>231811312224</v>
      </c>
      <c r="N14" s="30"/>
      <c r="O14" s="30">
        <v>254541416542</v>
      </c>
      <c r="P14" s="30"/>
      <c r="Q14" s="30">
        <v>-22730104317</v>
      </c>
    </row>
    <row r="15" spans="1:17" ht="21" x14ac:dyDescent="0.45">
      <c r="A15" s="18" t="s">
        <v>19</v>
      </c>
      <c r="B15" s="14"/>
      <c r="C15" s="30">
        <v>7253366</v>
      </c>
      <c r="D15" s="30"/>
      <c r="E15" s="30">
        <v>312454961877</v>
      </c>
      <c r="F15" s="30"/>
      <c r="G15" s="30">
        <v>284156656206</v>
      </c>
      <c r="H15" s="30"/>
      <c r="I15" s="30">
        <v>28298305671</v>
      </c>
      <c r="J15" s="30"/>
      <c r="K15" s="30">
        <v>7253366</v>
      </c>
      <c r="L15" s="30"/>
      <c r="M15" s="30">
        <v>312454961877</v>
      </c>
      <c r="N15" s="30"/>
      <c r="O15" s="30">
        <v>317603281513</v>
      </c>
      <c r="P15" s="30"/>
      <c r="Q15" s="30">
        <v>-5148319635</v>
      </c>
    </row>
    <row r="16" spans="1:17" ht="19.5" thickBot="1" x14ac:dyDescent="0.5">
      <c r="A16" s="14"/>
      <c r="B16" s="14"/>
      <c r="C16" s="30"/>
      <c r="D16" s="30"/>
      <c r="E16" s="31">
        <f>SUM(E8:E15)</f>
        <v>9132333592557</v>
      </c>
      <c r="F16" s="30"/>
      <c r="G16" s="31">
        <f>SUM(G8:G15)</f>
        <v>7099223059845</v>
      </c>
      <c r="H16" s="30"/>
      <c r="I16" s="31">
        <f>SUM(I8:I15)</f>
        <v>2033110532713</v>
      </c>
      <c r="J16" s="30"/>
      <c r="K16" s="30"/>
      <c r="L16" s="30"/>
      <c r="M16" s="31">
        <f>SUM(M8:M15)</f>
        <v>9132333592557</v>
      </c>
      <c r="N16" s="30"/>
      <c r="O16" s="31">
        <f>SUM(O8:O15)</f>
        <v>9463882092857</v>
      </c>
      <c r="P16" s="30"/>
      <c r="Q16" s="31">
        <f>SUM(Q8:Q15)</f>
        <v>-331548500294</v>
      </c>
    </row>
    <row r="17" spans="9:13" ht="19.5" thickTop="1" x14ac:dyDescent="0.45"/>
    <row r="20" spans="9:13" ht="30" x14ac:dyDescent="0.45">
      <c r="I20" s="4"/>
      <c r="J20" s="4"/>
      <c r="K20" s="4"/>
      <c r="L20" s="4"/>
      <c r="M20" s="4"/>
    </row>
    <row r="21" spans="9:13" ht="30" x14ac:dyDescent="0.45">
      <c r="I21" s="4"/>
      <c r="J21" s="4"/>
      <c r="K21" s="4"/>
      <c r="L21" s="4"/>
      <c r="M21" s="4"/>
    </row>
    <row r="22" spans="9:13" ht="30" x14ac:dyDescent="0.45">
      <c r="I22" s="4"/>
      <c r="J22" s="4"/>
      <c r="K22" s="4"/>
      <c r="L22" s="4"/>
      <c r="M22" s="4"/>
    </row>
  </sheetData>
  <mergeCells count="9">
    <mergeCell ref="A2:Q2"/>
    <mergeCell ref="I20:M20"/>
    <mergeCell ref="I21:M21"/>
    <mergeCell ref="I22:M22"/>
    <mergeCell ref="A4:Q4"/>
    <mergeCell ref="A3:Q3"/>
    <mergeCell ref="K6:Q6"/>
    <mergeCell ref="A6:A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workbookViewId="0">
      <selection activeCell="I23" sqref="I23:M23"/>
    </sheetView>
  </sheetViews>
  <sheetFormatPr defaultColWidth="9.125" defaultRowHeight="18.75" x14ac:dyDescent="0.45"/>
  <cols>
    <col min="1" max="1" width="25.375" style="1" bestFit="1" customWidth="1"/>
    <col min="2" max="2" width="1" style="1" customWidth="1"/>
    <col min="3" max="3" width="11.3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125" style="1" bestFit="1" customWidth="1"/>
    <col min="8" max="8" width="1" style="1" customWidth="1"/>
    <col min="9" max="9" width="28.25" style="1" bestFit="1" customWidth="1"/>
    <col min="10" max="10" width="1" style="1" customWidth="1"/>
    <col min="11" max="11" width="11.25" style="1" bestFit="1" customWidth="1"/>
    <col min="12" max="12" width="1" style="1" customWidth="1"/>
    <col min="13" max="13" width="17.125" style="1" bestFit="1" customWidth="1"/>
    <col min="14" max="14" width="1" style="1" customWidth="1"/>
    <col min="15" max="15" width="17.125" style="1" bestFit="1" customWidth="1"/>
    <col min="16" max="16" width="1" style="1" customWidth="1"/>
    <col min="17" max="17" width="28.25" style="1" bestFit="1" customWidth="1"/>
    <col min="18" max="18" width="1" style="1" customWidth="1"/>
    <col min="19" max="19" width="9.125" style="1" customWidth="1"/>
    <col min="20" max="16384" width="9.125" style="1"/>
  </cols>
  <sheetData>
    <row r="1" spans="1:17" x14ac:dyDescent="0.4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30" x14ac:dyDescent="0.45">
      <c r="A3" s="4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4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ht="30" x14ac:dyDescent="0.45">
      <c r="A6" s="15" t="s">
        <v>3</v>
      </c>
      <c r="B6" s="14"/>
      <c r="C6" s="16" t="s">
        <v>64</v>
      </c>
      <c r="D6" s="16" t="s">
        <v>64</v>
      </c>
      <c r="E6" s="16" t="s">
        <v>64</v>
      </c>
      <c r="F6" s="16" t="s">
        <v>64</v>
      </c>
      <c r="G6" s="16" t="s">
        <v>64</v>
      </c>
      <c r="H6" s="16" t="s">
        <v>64</v>
      </c>
      <c r="I6" s="16" t="s">
        <v>64</v>
      </c>
      <c r="J6" s="14"/>
      <c r="K6" s="16" t="s">
        <v>65</v>
      </c>
      <c r="L6" s="16" t="s">
        <v>65</v>
      </c>
      <c r="M6" s="16" t="s">
        <v>65</v>
      </c>
      <c r="N6" s="16" t="s">
        <v>65</v>
      </c>
      <c r="O6" s="16" t="s">
        <v>65</v>
      </c>
      <c r="P6" s="16" t="s">
        <v>65</v>
      </c>
      <c r="Q6" s="16" t="s">
        <v>65</v>
      </c>
    </row>
    <row r="7" spans="1:17" ht="30" x14ac:dyDescent="0.45">
      <c r="A7" s="16" t="s">
        <v>3</v>
      </c>
      <c r="B7" s="14"/>
      <c r="C7" s="17" t="s">
        <v>7</v>
      </c>
      <c r="D7" s="14"/>
      <c r="E7" s="17" t="s">
        <v>79</v>
      </c>
      <c r="F7" s="14"/>
      <c r="G7" s="17" t="s">
        <v>80</v>
      </c>
      <c r="H7" s="14"/>
      <c r="I7" s="17" t="s">
        <v>82</v>
      </c>
      <c r="J7" s="14"/>
      <c r="K7" s="17" t="s">
        <v>7</v>
      </c>
      <c r="L7" s="14"/>
      <c r="M7" s="17" t="s">
        <v>79</v>
      </c>
      <c r="N7" s="14"/>
      <c r="O7" s="17" t="s">
        <v>80</v>
      </c>
      <c r="P7" s="14"/>
      <c r="Q7" s="17" t="s">
        <v>82</v>
      </c>
    </row>
    <row r="8" spans="1:17" ht="21" x14ac:dyDescent="0.45">
      <c r="A8" s="18" t="s">
        <v>23</v>
      </c>
      <c r="B8" s="14"/>
      <c r="C8" s="30">
        <v>7897159</v>
      </c>
      <c r="D8" s="30"/>
      <c r="E8" s="30">
        <v>143857937917</v>
      </c>
      <c r="F8" s="30"/>
      <c r="G8" s="30">
        <v>135946340432</v>
      </c>
      <c r="H8" s="30"/>
      <c r="I8" s="30">
        <v>7911597485</v>
      </c>
      <c r="J8" s="30"/>
      <c r="K8" s="30">
        <v>57988991</v>
      </c>
      <c r="L8" s="30"/>
      <c r="M8" s="30">
        <v>934342103975</v>
      </c>
      <c r="N8" s="30"/>
      <c r="O8" s="30">
        <v>872048416128</v>
      </c>
      <c r="P8" s="30"/>
      <c r="Q8" s="30">
        <v>62293687847</v>
      </c>
    </row>
    <row r="9" spans="1:17" ht="21" x14ac:dyDescent="0.45">
      <c r="A9" s="18" t="s">
        <v>15</v>
      </c>
      <c r="B9" s="14"/>
      <c r="C9" s="30">
        <v>138957250</v>
      </c>
      <c r="D9" s="30"/>
      <c r="E9" s="30">
        <v>1623608626300</v>
      </c>
      <c r="F9" s="30"/>
      <c r="G9" s="30">
        <v>1860253107457</v>
      </c>
      <c r="H9" s="30"/>
      <c r="I9" s="30">
        <v>-236644481157</v>
      </c>
      <c r="J9" s="30"/>
      <c r="K9" s="30">
        <v>425785604</v>
      </c>
      <c r="L9" s="30"/>
      <c r="M9" s="30">
        <v>6299606325446</v>
      </c>
      <c r="N9" s="30"/>
      <c r="O9" s="30">
        <v>6629718075681</v>
      </c>
      <c r="P9" s="30"/>
      <c r="Q9" s="30">
        <v>-330111750235</v>
      </c>
    </row>
    <row r="10" spans="1:17" ht="21" x14ac:dyDescent="0.45">
      <c r="A10" s="18" t="s">
        <v>19</v>
      </c>
      <c r="B10" s="14"/>
      <c r="C10" s="30">
        <v>2799768</v>
      </c>
      <c r="D10" s="30"/>
      <c r="E10" s="30">
        <v>119031599643</v>
      </c>
      <c r="F10" s="30"/>
      <c r="G10" s="30">
        <v>123518529830</v>
      </c>
      <c r="H10" s="30"/>
      <c r="I10" s="30">
        <v>-4486930187</v>
      </c>
      <c r="J10" s="30"/>
      <c r="K10" s="30">
        <v>10078274</v>
      </c>
      <c r="L10" s="30"/>
      <c r="M10" s="30">
        <v>435310897055</v>
      </c>
      <c r="N10" s="30"/>
      <c r="O10" s="30">
        <v>424762753792</v>
      </c>
      <c r="P10" s="30"/>
      <c r="Q10" s="30">
        <v>10548143263</v>
      </c>
    </row>
    <row r="11" spans="1:17" ht="21" x14ac:dyDescent="0.45">
      <c r="A11" s="18" t="s">
        <v>17</v>
      </c>
      <c r="B11" s="14"/>
      <c r="C11" s="30">
        <v>602578</v>
      </c>
      <c r="D11" s="30"/>
      <c r="E11" s="30">
        <v>91937273257</v>
      </c>
      <c r="F11" s="30"/>
      <c r="G11" s="30">
        <v>83935983182</v>
      </c>
      <c r="H11" s="30"/>
      <c r="I11" s="30">
        <v>8001290075</v>
      </c>
      <c r="J11" s="30"/>
      <c r="K11" s="30">
        <v>1947699</v>
      </c>
      <c r="L11" s="30"/>
      <c r="M11" s="30">
        <v>289512651146</v>
      </c>
      <c r="N11" s="30"/>
      <c r="O11" s="30">
        <v>259221849371</v>
      </c>
      <c r="P11" s="30"/>
      <c r="Q11" s="30">
        <v>30290801775</v>
      </c>
    </row>
    <row r="12" spans="1:17" ht="21" x14ac:dyDescent="0.45">
      <c r="A12" s="18" t="s">
        <v>29</v>
      </c>
      <c r="B12" s="14"/>
      <c r="C12" s="30">
        <v>4655122</v>
      </c>
      <c r="D12" s="30"/>
      <c r="E12" s="30">
        <v>114300638670</v>
      </c>
      <c r="F12" s="30"/>
      <c r="G12" s="30">
        <v>117909405154</v>
      </c>
      <c r="H12" s="30"/>
      <c r="I12" s="30">
        <v>-3608766484</v>
      </c>
      <c r="J12" s="30"/>
      <c r="K12" s="30">
        <v>42350875</v>
      </c>
      <c r="L12" s="30"/>
      <c r="M12" s="30">
        <v>1032487931217</v>
      </c>
      <c r="N12" s="30"/>
      <c r="O12" s="30">
        <v>964046864469</v>
      </c>
      <c r="P12" s="30"/>
      <c r="Q12" s="30">
        <v>68441066748</v>
      </c>
    </row>
    <row r="13" spans="1:17" ht="21" x14ac:dyDescent="0.45">
      <c r="A13" s="18" t="s">
        <v>21</v>
      </c>
      <c r="B13" s="14"/>
      <c r="C13" s="30">
        <v>5838543</v>
      </c>
      <c r="D13" s="30"/>
      <c r="E13" s="30">
        <v>131409415671</v>
      </c>
      <c r="F13" s="30"/>
      <c r="G13" s="30">
        <v>152014957084</v>
      </c>
      <c r="H13" s="30"/>
      <c r="I13" s="30">
        <v>-20605541413</v>
      </c>
      <c r="J13" s="30"/>
      <c r="K13" s="30">
        <v>41947394</v>
      </c>
      <c r="L13" s="30"/>
      <c r="M13" s="30">
        <v>1088567287614</v>
      </c>
      <c r="N13" s="30"/>
      <c r="O13" s="30">
        <v>1166068700499</v>
      </c>
      <c r="P13" s="30"/>
      <c r="Q13" s="30">
        <v>-77501412885</v>
      </c>
    </row>
    <row r="14" spans="1:17" ht="21" x14ac:dyDescent="0.45">
      <c r="A14" s="18" t="s">
        <v>27</v>
      </c>
      <c r="B14" s="14"/>
      <c r="C14" s="30">
        <v>3051357</v>
      </c>
      <c r="D14" s="30"/>
      <c r="E14" s="30">
        <v>127886273821</v>
      </c>
      <c r="F14" s="30"/>
      <c r="G14" s="30">
        <v>130300229894</v>
      </c>
      <c r="H14" s="30"/>
      <c r="I14" s="30">
        <v>-2413956073</v>
      </c>
      <c r="J14" s="30"/>
      <c r="K14" s="30">
        <v>5905996</v>
      </c>
      <c r="L14" s="30"/>
      <c r="M14" s="30">
        <v>259203349629</v>
      </c>
      <c r="N14" s="30"/>
      <c r="O14" s="30">
        <v>261812065084</v>
      </c>
      <c r="P14" s="30"/>
      <c r="Q14" s="30">
        <v>-2608715455</v>
      </c>
    </row>
    <row r="15" spans="1:17" ht="21" x14ac:dyDescent="0.45">
      <c r="A15" s="18" t="s">
        <v>25</v>
      </c>
      <c r="B15" s="14"/>
      <c r="C15" s="30">
        <v>21718585</v>
      </c>
      <c r="D15" s="30"/>
      <c r="E15" s="30">
        <v>287796922738</v>
      </c>
      <c r="F15" s="30"/>
      <c r="G15" s="30">
        <v>334134049408</v>
      </c>
      <c r="H15" s="30"/>
      <c r="I15" s="30">
        <v>-46337126670</v>
      </c>
      <c r="J15" s="30"/>
      <c r="K15" s="30">
        <v>107612260</v>
      </c>
      <c r="L15" s="30"/>
      <c r="M15" s="30">
        <v>1675512021922</v>
      </c>
      <c r="N15" s="30"/>
      <c r="O15" s="30">
        <v>1750134734284</v>
      </c>
      <c r="P15" s="30"/>
      <c r="Q15" s="30">
        <v>-74622712362</v>
      </c>
    </row>
    <row r="16" spans="1:17" ht="21" x14ac:dyDescent="0.45">
      <c r="A16" s="18" t="s">
        <v>83</v>
      </c>
      <c r="B16" s="14"/>
      <c r="C16" s="30">
        <v>0</v>
      </c>
      <c r="D16" s="30"/>
      <c r="E16" s="30">
        <v>0</v>
      </c>
      <c r="F16" s="30"/>
      <c r="G16" s="30">
        <v>0</v>
      </c>
      <c r="H16" s="30"/>
      <c r="I16" s="30">
        <v>0</v>
      </c>
      <c r="J16" s="30"/>
      <c r="K16" s="30">
        <v>879</v>
      </c>
      <c r="L16" s="30"/>
      <c r="M16" s="30">
        <v>617393256</v>
      </c>
      <c r="N16" s="30"/>
      <c r="O16" s="30">
        <v>622964708</v>
      </c>
      <c r="P16" s="30"/>
      <c r="Q16" s="30">
        <v>-5571452</v>
      </c>
    </row>
    <row r="17" spans="1:17" ht="19.5" thickBot="1" x14ac:dyDescent="0.5">
      <c r="A17" s="14"/>
      <c r="B17" s="14"/>
      <c r="C17" s="30"/>
      <c r="D17" s="30"/>
      <c r="E17" s="31">
        <f>SUM(E8:E16)</f>
        <v>2639828688017</v>
      </c>
      <c r="F17" s="30"/>
      <c r="G17" s="31">
        <f>SUM(G8:G16)</f>
        <v>2938012602441</v>
      </c>
      <c r="H17" s="30"/>
      <c r="I17" s="31">
        <f>SUM(I8:I16)</f>
        <v>-298183914424</v>
      </c>
      <c r="J17" s="30"/>
      <c r="K17" s="30"/>
      <c r="L17" s="30"/>
      <c r="M17" s="31">
        <f>SUM(M8:M16)</f>
        <v>12015159961260</v>
      </c>
      <c r="N17" s="30"/>
      <c r="O17" s="31">
        <f>SUM(O8:O16)</f>
        <v>12328436424016</v>
      </c>
      <c r="P17" s="30"/>
      <c r="Q17" s="31">
        <f>SUM(Q8:Q16)</f>
        <v>-313276462756</v>
      </c>
    </row>
    <row r="18" spans="1:17" ht="19.5" thickTop="1" x14ac:dyDescent="0.45"/>
    <row r="22" spans="1:17" ht="30" x14ac:dyDescent="0.45">
      <c r="I22" s="4"/>
      <c r="J22" s="4"/>
      <c r="K22" s="4"/>
      <c r="L22" s="4"/>
      <c r="M22" s="4"/>
    </row>
    <row r="23" spans="1:17" ht="30" x14ac:dyDescent="0.45">
      <c r="I23" s="4"/>
      <c r="J23" s="4"/>
      <c r="K23" s="4"/>
      <c r="L23" s="4"/>
      <c r="M23" s="4"/>
    </row>
    <row r="24" spans="1:17" ht="30" x14ac:dyDescent="0.45">
      <c r="I24" s="4"/>
      <c r="J24" s="4"/>
      <c r="K24" s="4"/>
      <c r="L24" s="4"/>
      <c r="M24" s="4"/>
    </row>
  </sheetData>
  <mergeCells count="9">
    <mergeCell ref="A2:Q2"/>
    <mergeCell ref="I22:M22"/>
    <mergeCell ref="I23:M23"/>
    <mergeCell ref="I24:M24"/>
    <mergeCell ref="A4:Q4"/>
    <mergeCell ref="A3:Q3"/>
    <mergeCell ref="K6:Q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rightToLeft="1" workbookViewId="0">
      <selection activeCell="U22" sqref="U22"/>
    </sheetView>
  </sheetViews>
  <sheetFormatPr defaultColWidth="9.125" defaultRowHeight="18.75" x14ac:dyDescent="0.45"/>
  <cols>
    <col min="1" max="1" width="24.25" style="14" bestFit="1" customWidth="1"/>
    <col min="2" max="2" width="1" style="14" customWidth="1"/>
    <col min="3" max="3" width="18.625" style="14" bestFit="1" customWidth="1"/>
    <col min="4" max="4" width="1" style="14" customWidth="1"/>
    <col min="5" max="5" width="19.75" style="14" bestFit="1" customWidth="1"/>
    <col min="6" max="6" width="1" style="14" customWidth="1"/>
    <col min="7" max="7" width="16.125" style="14" bestFit="1" customWidth="1"/>
    <col min="8" max="8" width="1" style="14" customWidth="1"/>
    <col min="9" max="9" width="17.875" style="14" bestFit="1" customWidth="1"/>
    <col min="10" max="10" width="1" style="14" customWidth="1"/>
    <col min="11" max="11" width="22.5" style="14" bestFit="1" customWidth="1"/>
    <col min="12" max="12" width="1" style="14" customWidth="1"/>
    <col min="13" max="13" width="18.625" style="14" bestFit="1" customWidth="1"/>
    <col min="14" max="14" width="1" style="14" customWidth="1"/>
    <col min="15" max="15" width="19.75" style="14" bestFit="1" customWidth="1"/>
    <col min="16" max="16" width="1" style="14" customWidth="1"/>
    <col min="17" max="17" width="15.375" style="14" bestFit="1" customWidth="1"/>
    <col min="18" max="18" width="1" style="14" customWidth="1"/>
    <col min="19" max="19" width="18" style="14" bestFit="1" customWidth="1"/>
    <col min="20" max="20" width="1" style="14" customWidth="1"/>
    <col min="21" max="21" width="22.5" style="14" bestFit="1" customWidth="1"/>
    <col min="22" max="22" width="1" style="1" customWidth="1"/>
    <col min="23" max="23" width="9.125" style="1" customWidth="1"/>
    <col min="24" max="16384" width="9.125" style="1"/>
  </cols>
  <sheetData>
    <row r="2" spans="1:21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0" x14ac:dyDescent="0.45">
      <c r="A3" s="4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6" spans="1:21" ht="30" x14ac:dyDescent="0.45">
      <c r="A6" s="15" t="s">
        <v>3</v>
      </c>
      <c r="C6" s="16" t="s">
        <v>64</v>
      </c>
      <c r="D6" s="16" t="s">
        <v>64</v>
      </c>
      <c r="E6" s="16" t="s">
        <v>64</v>
      </c>
      <c r="F6" s="16" t="s">
        <v>64</v>
      </c>
      <c r="G6" s="16" t="s">
        <v>64</v>
      </c>
      <c r="H6" s="16" t="s">
        <v>64</v>
      </c>
      <c r="I6" s="16" t="s">
        <v>64</v>
      </c>
      <c r="J6" s="16" t="s">
        <v>64</v>
      </c>
      <c r="K6" s="16" t="s">
        <v>64</v>
      </c>
      <c r="M6" s="16" t="s">
        <v>65</v>
      </c>
      <c r="N6" s="16" t="s">
        <v>65</v>
      </c>
      <c r="O6" s="16" t="s">
        <v>65</v>
      </c>
      <c r="P6" s="16" t="s">
        <v>65</v>
      </c>
      <c r="Q6" s="16" t="s">
        <v>65</v>
      </c>
      <c r="R6" s="16" t="s">
        <v>65</v>
      </c>
      <c r="S6" s="16" t="s">
        <v>65</v>
      </c>
      <c r="T6" s="16" t="s">
        <v>65</v>
      </c>
      <c r="U6" s="16" t="s">
        <v>65</v>
      </c>
    </row>
    <row r="7" spans="1:21" ht="30" x14ac:dyDescent="0.45">
      <c r="A7" s="16" t="s">
        <v>3</v>
      </c>
      <c r="C7" s="17" t="s">
        <v>84</v>
      </c>
      <c r="E7" s="17" t="s">
        <v>85</v>
      </c>
      <c r="G7" s="17" t="s">
        <v>86</v>
      </c>
      <c r="I7" s="17" t="s">
        <v>38</v>
      </c>
      <c r="K7" s="17" t="s">
        <v>87</v>
      </c>
      <c r="M7" s="17" t="s">
        <v>84</v>
      </c>
      <c r="O7" s="17" t="s">
        <v>85</v>
      </c>
      <c r="Q7" s="17" t="s">
        <v>86</v>
      </c>
      <c r="S7" s="17" t="s">
        <v>38</v>
      </c>
      <c r="U7" s="17" t="s">
        <v>87</v>
      </c>
    </row>
    <row r="8" spans="1:21" ht="21" x14ac:dyDescent="0.45">
      <c r="A8" s="18" t="s">
        <v>23</v>
      </c>
      <c r="C8" s="30">
        <v>0</v>
      </c>
      <c r="D8" s="30"/>
      <c r="E8" s="30">
        <v>31606199700</v>
      </c>
      <c r="F8" s="30"/>
      <c r="G8" s="30">
        <v>7911597485</v>
      </c>
      <c r="H8" s="30"/>
      <c r="I8" s="30">
        <v>39517797185</v>
      </c>
      <c r="K8" s="12" t="s">
        <v>88</v>
      </c>
      <c r="M8" s="30">
        <v>0</v>
      </c>
      <c r="N8" s="30"/>
      <c r="O8" s="30">
        <v>23321743560</v>
      </c>
      <c r="P8" s="30"/>
      <c r="Q8" s="30">
        <v>62293687847</v>
      </c>
      <c r="R8" s="30"/>
      <c r="S8" s="30">
        <v>85615431407</v>
      </c>
      <c r="U8" s="12" t="s">
        <v>89</v>
      </c>
    </row>
    <row r="9" spans="1:21" ht="21" x14ac:dyDescent="0.45">
      <c r="A9" s="18" t="s">
        <v>15</v>
      </c>
      <c r="C9" s="30">
        <v>0</v>
      </c>
      <c r="D9" s="30"/>
      <c r="E9" s="30">
        <v>1831473670795</v>
      </c>
      <c r="F9" s="30"/>
      <c r="G9" s="30">
        <v>-236644481157</v>
      </c>
      <c r="H9" s="30"/>
      <c r="I9" s="30">
        <v>1594829189638</v>
      </c>
      <c r="K9" s="12" t="s">
        <v>90</v>
      </c>
      <c r="M9" s="30">
        <v>0</v>
      </c>
      <c r="N9" s="30"/>
      <c r="O9" s="30">
        <v>-30977868380</v>
      </c>
      <c r="P9" s="30"/>
      <c r="Q9" s="30">
        <v>-330111750235</v>
      </c>
      <c r="R9" s="30"/>
      <c r="S9" s="30">
        <v>-361089618615</v>
      </c>
      <c r="U9" s="12" t="s">
        <v>91</v>
      </c>
    </row>
    <row r="10" spans="1:21" ht="21" x14ac:dyDescent="0.45">
      <c r="A10" s="18" t="s">
        <v>19</v>
      </c>
      <c r="C10" s="30">
        <v>0</v>
      </c>
      <c r="D10" s="30"/>
      <c r="E10" s="30">
        <v>28298305671</v>
      </c>
      <c r="F10" s="30"/>
      <c r="G10" s="30">
        <v>-4486930187</v>
      </c>
      <c r="H10" s="30"/>
      <c r="I10" s="30">
        <v>23811375484</v>
      </c>
      <c r="K10" s="12" t="s">
        <v>92</v>
      </c>
      <c r="M10" s="30">
        <v>0</v>
      </c>
      <c r="N10" s="30"/>
      <c r="O10" s="30">
        <v>-5148319635</v>
      </c>
      <c r="P10" s="30"/>
      <c r="Q10" s="30">
        <v>10548143263</v>
      </c>
      <c r="R10" s="30"/>
      <c r="S10" s="30">
        <v>5399823628</v>
      </c>
      <c r="U10" s="12" t="s">
        <v>93</v>
      </c>
    </row>
    <row r="11" spans="1:21" ht="21" x14ac:dyDescent="0.45">
      <c r="A11" s="18" t="s">
        <v>17</v>
      </c>
      <c r="C11" s="30">
        <v>0</v>
      </c>
      <c r="D11" s="30"/>
      <c r="E11" s="30">
        <v>5829419470</v>
      </c>
      <c r="F11" s="30"/>
      <c r="G11" s="30">
        <v>8001290075</v>
      </c>
      <c r="H11" s="30"/>
      <c r="I11" s="30">
        <v>13830709545</v>
      </c>
      <c r="K11" s="12" t="s">
        <v>94</v>
      </c>
      <c r="M11" s="30">
        <v>0</v>
      </c>
      <c r="N11" s="30"/>
      <c r="O11" s="30">
        <v>18730573453</v>
      </c>
      <c r="P11" s="30"/>
      <c r="Q11" s="30">
        <v>30290801775</v>
      </c>
      <c r="R11" s="30"/>
      <c r="S11" s="30">
        <v>49021375228</v>
      </c>
      <c r="U11" s="12" t="s">
        <v>95</v>
      </c>
    </row>
    <row r="12" spans="1:21" ht="21" x14ac:dyDescent="0.45">
      <c r="A12" s="18" t="s">
        <v>29</v>
      </c>
      <c r="C12" s="30">
        <v>0</v>
      </c>
      <c r="D12" s="30"/>
      <c r="E12" s="30">
        <v>1815167773</v>
      </c>
      <c r="F12" s="30"/>
      <c r="G12" s="30">
        <v>-3608766484</v>
      </c>
      <c r="H12" s="30"/>
      <c r="I12" s="30">
        <v>-1793598711</v>
      </c>
      <c r="K12" s="12" t="s">
        <v>96</v>
      </c>
      <c r="M12" s="30">
        <v>0</v>
      </c>
      <c r="N12" s="30"/>
      <c r="O12" s="30">
        <v>-28767761687</v>
      </c>
      <c r="P12" s="30"/>
      <c r="Q12" s="30">
        <v>68441066748</v>
      </c>
      <c r="R12" s="30"/>
      <c r="S12" s="30">
        <v>39673305061</v>
      </c>
      <c r="U12" s="12" t="s">
        <v>97</v>
      </c>
    </row>
    <row r="13" spans="1:21" ht="21" x14ac:dyDescent="0.45">
      <c r="A13" s="18" t="s">
        <v>21</v>
      </c>
      <c r="C13" s="30">
        <v>0</v>
      </c>
      <c r="D13" s="30"/>
      <c r="E13" s="30">
        <v>31351226099</v>
      </c>
      <c r="F13" s="30"/>
      <c r="G13" s="30">
        <v>-20605541413</v>
      </c>
      <c r="H13" s="30"/>
      <c r="I13" s="30">
        <v>10745684686</v>
      </c>
      <c r="K13" s="12" t="s">
        <v>98</v>
      </c>
      <c r="M13" s="30">
        <v>11992055306</v>
      </c>
      <c r="N13" s="30"/>
      <c r="O13" s="30">
        <v>-159685673528</v>
      </c>
      <c r="P13" s="30"/>
      <c r="Q13" s="30">
        <v>-77501412885</v>
      </c>
      <c r="R13" s="30"/>
      <c r="S13" s="30">
        <v>-225195031107</v>
      </c>
      <c r="U13" s="12" t="s">
        <v>99</v>
      </c>
    </row>
    <row r="14" spans="1:21" ht="21" x14ac:dyDescent="0.45">
      <c r="A14" s="18" t="s">
        <v>27</v>
      </c>
      <c r="C14" s="30">
        <v>0</v>
      </c>
      <c r="D14" s="30"/>
      <c r="E14" s="30">
        <v>-5899642078</v>
      </c>
      <c r="F14" s="30"/>
      <c r="G14" s="30">
        <v>-2413956073</v>
      </c>
      <c r="H14" s="30"/>
      <c r="I14" s="30">
        <v>-8313598151</v>
      </c>
      <c r="K14" s="12" t="s">
        <v>100</v>
      </c>
      <c r="M14" s="30">
        <v>0</v>
      </c>
      <c r="N14" s="30"/>
      <c r="O14" s="30">
        <v>-22730104317</v>
      </c>
      <c r="P14" s="30"/>
      <c r="Q14" s="30">
        <v>-2608715455</v>
      </c>
      <c r="R14" s="30"/>
      <c r="S14" s="30">
        <v>-25338819772</v>
      </c>
      <c r="U14" s="12" t="s">
        <v>101</v>
      </c>
    </row>
    <row r="15" spans="1:21" ht="21" x14ac:dyDescent="0.45">
      <c r="A15" s="18" t="s">
        <v>25</v>
      </c>
      <c r="C15" s="30">
        <v>0</v>
      </c>
      <c r="D15" s="30"/>
      <c r="E15" s="30">
        <v>108636185283</v>
      </c>
      <c r="F15" s="30"/>
      <c r="G15" s="30">
        <v>-46337126670</v>
      </c>
      <c r="H15" s="30"/>
      <c r="I15" s="30">
        <v>62299058613</v>
      </c>
      <c r="K15" s="12" t="s">
        <v>102</v>
      </c>
      <c r="M15" s="30">
        <v>0</v>
      </c>
      <c r="N15" s="30"/>
      <c r="O15" s="30">
        <v>-126291089760</v>
      </c>
      <c r="P15" s="30"/>
      <c r="Q15" s="30">
        <v>-74622712362</v>
      </c>
      <c r="R15" s="30"/>
      <c r="S15" s="30">
        <v>-200913802122</v>
      </c>
      <c r="U15" s="12" t="s">
        <v>103</v>
      </c>
    </row>
    <row r="16" spans="1:21" ht="19.5" thickBot="1" x14ac:dyDescent="0.5">
      <c r="C16" s="22">
        <f>SUM(C8:C15)</f>
        <v>0</v>
      </c>
      <c r="E16" s="22">
        <f>SUM(E8:E15)</f>
        <v>2033110532713</v>
      </c>
      <c r="G16" s="22">
        <f>SUM(G8:G15)</f>
        <v>-298183914424</v>
      </c>
      <c r="I16" s="22">
        <f>SUM(I8:I15)</f>
        <v>1734926618289</v>
      </c>
      <c r="K16" s="32">
        <v>1</v>
      </c>
      <c r="M16" s="22">
        <f>SUM(M8:M15)</f>
        <v>11992055306</v>
      </c>
      <c r="O16" s="22">
        <f>SUM(O8:O15)</f>
        <v>-331548500294</v>
      </c>
      <c r="Q16" s="22">
        <f>SUM(Q8:Q15)</f>
        <v>-313270891304</v>
      </c>
      <c r="S16" s="22">
        <f>SUM(S8:S15)</f>
        <v>-632827336292</v>
      </c>
      <c r="U16" s="32">
        <v>1</v>
      </c>
    </row>
    <row r="17" ht="19.5" thickTop="1" x14ac:dyDescent="0.45"/>
  </sheetData>
  <mergeCells count="6">
    <mergeCell ref="A4:U4"/>
    <mergeCell ref="A3:U3"/>
    <mergeCell ref="A2:U2"/>
    <mergeCell ref="M6:U6"/>
    <mergeCell ref="C6:K6"/>
    <mergeCell ref="A6: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workbookViewId="0">
      <selection activeCell="Q10" sqref="Q10"/>
    </sheetView>
  </sheetViews>
  <sheetFormatPr defaultColWidth="9.125" defaultRowHeight="18.75" x14ac:dyDescent="0.45"/>
  <cols>
    <col min="1" max="1" width="25.375" style="1" bestFit="1" customWidth="1"/>
    <col min="2" max="2" width="1" style="1" customWidth="1"/>
    <col min="3" max="3" width="18.625" style="1" bestFit="1" customWidth="1"/>
    <col min="4" max="4" width="1" style="1" customWidth="1"/>
    <col min="5" max="5" width="19.75" style="1" bestFit="1" customWidth="1"/>
    <col min="6" max="6" width="1" style="1" customWidth="1"/>
    <col min="7" max="7" width="14.25" style="1" bestFit="1" customWidth="1"/>
    <col min="8" max="8" width="1" style="1" customWidth="1"/>
    <col min="9" max="9" width="6.125" style="1" bestFit="1" customWidth="1"/>
    <col min="10" max="10" width="1" style="1" customWidth="1"/>
    <col min="11" max="11" width="18.625" style="1" bestFit="1" customWidth="1"/>
    <col min="12" max="12" width="1" style="1" customWidth="1"/>
    <col min="13" max="13" width="19.75" style="1" bestFit="1" customWidth="1"/>
    <col min="14" max="14" width="1" style="1" customWidth="1"/>
    <col min="15" max="15" width="14.25" style="1" bestFit="1" customWidth="1"/>
    <col min="16" max="16" width="1" style="1" customWidth="1"/>
    <col min="17" max="17" width="10.7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30" x14ac:dyDescent="0.45">
      <c r="A3" s="4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1:17" ht="30" x14ac:dyDescent="0.45">
      <c r="A6" s="15" t="s">
        <v>66</v>
      </c>
      <c r="C6" s="16" t="s">
        <v>64</v>
      </c>
      <c r="D6" s="16" t="s">
        <v>64</v>
      </c>
      <c r="E6" s="16" t="s">
        <v>64</v>
      </c>
      <c r="F6" s="16" t="s">
        <v>64</v>
      </c>
      <c r="G6" s="16" t="s">
        <v>64</v>
      </c>
      <c r="H6" s="16" t="s">
        <v>64</v>
      </c>
      <c r="I6" s="16" t="s">
        <v>64</v>
      </c>
      <c r="K6" s="16" t="s">
        <v>65</v>
      </c>
      <c r="L6" s="16" t="s">
        <v>65</v>
      </c>
      <c r="M6" s="16" t="s">
        <v>65</v>
      </c>
      <c r="N6" s="16" t="s">
        <v>65</v>
      </c>
      <c r="O6" s="16" t="s">
        <v>65</v>
      </c>
      <c r="P6" s="16" t="s">
        <v>65</v>
      </c>
      <c r="Q6" s="16" t="s">
        <v>65</v>
      </c>
    </row>
    <row r="7" spans="1:17" ht="30" x14ac:dyDescent="0.45">
      <c r="A7" s="16" t="s">
        <v>66</v>
      </c>
      <c r="C7" s="17" t="s">
        <v>104</v>
      </c>
      <c r="D7" s="14"/>
      <c r="E7" s="17" t="s">
        <v>85</v>
      </c>
      <c r="F7" s="14"/>
      <c r="G7" s="17" t="s">
        <v>86</v>
      </c>
      <c r="H7" s="14"/>
      <c r="I7" s="17" t="s">
        <v>105</v>
      </c>
      <c r="J7" s="14"/>
      <c r="K7" s="17" t="s">
        <v>104</v>
      </c>
      <c r="L7" s="14"/>
      <c r="M7" s="17" t="s">
        <v>85</v>
      </c>
      <c r="N7" s="14"/>
      <c r="O7" s="17" t="s">
        <v>86</v>
      </c>
      <c r="P7" s="14"/>
      <c r="Q7" s="17" t="s">
        <v>105</v>
      </c>
    </row>
    <row r="8" spans="1:17" ht="21" x14ac:dyDescent="0.55000000000000004">
      <c r="A8" s="2" t="s">
        <v>83</v>
      </c>
      <c r="C8" s="20">
        <v>0</v>
      </c>
      <c r="D8" s="14"/>
      <c r="E8" s="20">
        <v>0</v>
      </c>
      <c r="F8" s="14"/>
      <c r="G8" s="20">
        <v>0</v>
      </c>
      <c r="H8" s="14"/>
      <c r="I8" s="20">
        <v>0</v>
      </c>
      <c r="J8" s="14"/>
      <c r="K8" s="20">
        <v>0</v>
      </c>
      <c r="L8" s="14"/>
      <c r="M8" s="20">
        <v>0</v>
      </c>
      <c r="N8" s="14"/>
      <c r="O8" s="30">
        <v>-5571452</v>
      </c>
      <c r="P8" s="30"/>
      <c r="Q8" s="30">
        <v>-5571452</v>
      </c>
    </row>
    <row r="9" spans="1:17" ht="19.5" thickBot="1" x14ac:dyDescent="0.5">
      <c r="C9" s="22">
        <f>SUM(C8)</f>
        <v>0</v>
      </c>
      <c r="E9" s="22">
        <f>SUM(E8)</f>
        <v>0</v>
      </c>
      <c r="G9" s="22">
        <f>SUM(G8)</f>
        <v>0</v>
      </c>
      <c r="I9" s="22">
        <f>SUM(I8)</f>
        <v>0</v>
      </c>
      <c r="K9" s="22">
        <f>SUM(K8)</f>
        <v>0</v>
      </c>
      <c r="M9" s="22">
        <f>SUM(M8)</f>
        <v>0</v>
      </c>
      <c r="O9" s="31">
        <f>SUM(O8)</f>
        <v>-5571452</v>
      </c>
      <c r="Q9" s="31">
        <f>SUM(Q8)</f>
        <v>-5571452</v>
      </c>
    </row>
    <row r="10" spans="1:17" ht="19.5" thickTop="1" x14ac:dyDescent="0.45"/>
  </sheetData>
  <mergeCells count="6">
    <mergeCell ref="A2:Q2"/>
    <mergeCell ref="A4:Q4"/>
    <mergeCell ref="A3:Q3"/>
    <mergeCell ref="K6:Q6"/>
    <mergeCell ref="A6:A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جلد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mitra bemanian</dc:creator>
  <cp:lastModifiedBy>mitra bemanian</cp:lastModifiedBy>
  <dcterms:created xsi:type="dcterms:W3CDTF">2021-02-23T12:39:40Z</dcterms:created>
  <dcterms:modified xsi:type="dcterms:W3CDTF">2021-02-23T12:39:57Z</dcterms:modified>
</cp:coreProperties>
</file>